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RDA\1RDA RPTTF Distributions\FY16-17 RPTTF Distribution JAN 2017 - ROPS 16-17B\RDA PT Revenue Collections\"/>
    </mc:Choice>
  </mc:AlternateContent>
  <bookViews>
    <workbookView xWindow="0" yWindow="0" windowWidth="24000" windowHeight="9735"/>
  </bookViews>
  <sheets>
    <sheet name="FY 2015-16 RDA Collections" sheetId="1" r:id="rId1"/>
  </sheets>
  <definedNames>
    <definedName name="_xlnm._FilterDatabase" localSheetId="0" hidden="1">'FY 2015-16 RDA Collections'!$A$7:$AC$292</definedName>
    <definedName name="_xlnm.Print_Area" localSheetId="0">'FY 2015-16 RDA Collections'!$A$128:$AH$140</definedName>
    <definedName name="_xlnm.Print_Titles" localSheetId="0">'FY 2015-16 RDA Collections'!$A:$J,'FY 2015-16 RDA Collections'!$6:$7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293" i="1" l="1"/>
  <c r="AF293" i="1"/>
  <c r="AE293" i="1"/>
  <c r="AC293" i="1"/>
  <c r="AA293" i="1"/>
  <c r="Z293" i="1"/>
  <c r="Y293" i="1"/>
  <c r="X293" i="1"/>
  <c r="W293" i="1"/>
  <c r="V293" i="1"/>
  <c r="U293" i="1"/>
  <c r="T293" i="1"/>
  <c r="S293" i="1"/>
  <c r="R293" i="1"/>
  <c r="Q293" i="1"/>
  <c r="P293" i="1"/>
  <c r="O293" i="1"/>
  <c r="N293" i="1"/>
  <c r="M293" i="1"/>
  <c r="L293" i="1"/>
  <c r="K293" i="1"/>
  <c r="AG290" i="1"/>
  <c r="AF290" i="1"/>
  <c r="AE290" i="1"/>
  <c r="AC290" i="1"/>
  <c r="AA290" i="1"/>
  <c r="Z290" i="1"/>
  <c r="Y290" i="1"/>
  <c r="X290" i="1"/>
  <c r="W290" i="1"/>
  <c r="V290" i="1"/>
  <c r="U290" i="1"/>
  <c r="T290" i="1"/>
  <c r="S290" i="1"/>
  <c r="R290" i="1"/>
  <c r="Q290" i="1"/>
  <c r="P290" i="1"/>
  <c r="O290" i="1"/>
  <c r="N290" i="1"/>
  <c r="M290" i="1"/>
  <c r="L290" i="1"/>
  <c r="K290" i="1"/>
  <c r="AG287" i="1"/>
  <c r="AF287" i="1"/>
  <c r="AE287" i="1"/>
  <c r="AC287" i="1"/>
  <c r="AA287" i="1"/>
  <c r="Z287" i="1"/>
  <c r="Y287" i="1"/>
  <c r="X287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AG280" i="1"/>
  <c r="AF280" i="1"/>
  <c r="AE280" i="1"/>
  <c r="AC280" i="1"/>
  <c r="AA280" i="1"/>
  <c r="Z280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L280" i="1"/>
  <c r="K280" i="1"/>
  <c r="AG273" i="1"/>
  <c r="AF273" i="1"/>
  <c r="AE273" i="1"/>
  <c r="AC273" i="1"/>
  <c r="AA273" i="1"/>
  <c r="Z273" i="1"/>
  <c r="Y273" i="1"/>
  <c r="X273" i="1"/>
  <c r="W273" i="1"/>
  <c r="V273" i="1"/>
  <c r="U273" i="1"/>
  <c r="T273" i="1"/>
  <c r="S273" i="1"/>
  <c r="R273" i="1"/>
  <c r="Q273" i="1"/>
  <c r="P273" i="1"/>
  <c r="O273" i="1"/>
  <c r="N273" i="1"/>
  <c r="M273" i="1"/>
  <c r="L273" i="1"/>
  <c r="K273" i="1"/>
  <c r="AG250" i="1"/>
  <c r="AF250" i="1"/>
  <c r="AE250" i="1"/>
  <c r="AC250" i="1"/>
  <c r="AA250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AG247" i="1"/>
  <c r="AF247" i="1"/>
  <c r="AE247" i="1"/>
  <c r="AC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AG240" i="1"/>
  <c r="AF240" i="1"/>
  <c r="AE240" i="1"/>
  <c r="AC240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AG213" i="1"/>
  <c r="AF213" i="1"/>
  <c r="AE213" i="1"/>
  <c r="AC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AG202" i="1"/>
  <c r="AF202" i="1"/>
  <c r="AE202" i="1"/>
  <c r="AC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AG195" i="1"/>
  <c r="AF195" i="1"/>
  <c r="AE195" i="1"/>
  <c r="AC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AG192" i="1"/>
  <c r="AF192" i="1"/>
  <c r="AE192" i="1"/>
  <c r="AC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AG165" i="1"/>
  <c r="AF165" i="1"/>
  <c r="AE165" i="1"/>
  <c r="AC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AG162" i="1"/>
  <c r="AF162" i="1"/>
  <c r="AE162" i="1"/>
  <c r="AC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AG147" i="1"/>
  <c r="AF147" i="1"/>
  <c r="AE147" i="1"/>
  <c r="AC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AG140" i="1"/>
  <c r="AF140" i="1"/>
  <c r="AE140" i="1"/>
  <c r="AC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AG127" i="1"/>
  <c r="AF127" i="1"/>
  <c r="AE127" i="1"/>
  <c r="AC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AG122" i="1"/>
  <c r="AF122" i="1"/>
  <c r="AE122" i="1"/>
  <c r="AC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AG115" i="1"/>
  <c r="AF115" i="1"/>
  <c r="AE115" i="1"/>
  <c r="AC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AG110" i="1"/>
  <c r="AF110" i="1"/>
  <c r="AE110" i="1"/>
  <c r="AC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AG79" i="1"/>
  <c r="AF79" i="1"/>
  <c r="AE79" i="1"/>
  <c r="AC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AG60" i="1"/>
  <c r="AF60" i="1"/>
  <c r="AE60" i="1"/>
  <c r="AC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AG35" i="1"/>
  <c r="AF35" i="1"/>
  <c r="AE35" i="1"/>
  <c r="AC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AG30" i="1"/>
  <c r="AF30" i="1"/>
  <c r="AE30" i="1"/>
  <c r="AC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AG19" i="1"/>
  <c r="AF19" i="1"/>
  <c r="AE19" i="1"/>
  <c r="AC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AG16" i="1"/>
  <c r="AF16" i="1"/>
  <c r="AE16" i="1"/>
  <c r="AC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Q294" i="1" l="1"/>
  <c r="U294" i="1"/>
  <c r="K294" i="1"/>
  <c r="O294" i="1"/>
  <c r="S294" i="1"/>
  <c r="W294" i="1"/>
  <c r="AA294" i="1"/>
  <c r="AE294" i="1"/>
  <c r="M294" i="1"/>
  <c r="Y294" i="1"/>
  <c r="N294" i="1"/>
  <c r="R294" i="1"/>
  <c r="V294" i="1"/>
  <c r="Z294" i="1"/>
  <c r="AF294" i="1"/>
  <c r="AG294" i="1"/>
  <c r="L294" i="1"/>
  <c r="P294" i="1"/>
  <c r="T294" i="1"/>
  <c r="X294" i="1"/>
  <c r="AC294" i="1"/>
  <c r="AD284" i="1" l="1"/>
  <c r="AD279" i="1"/>
  <c r="AD264" i="1"/>
  <c r="AD262" i="1"/>
  <c r="AD256" i="1"/>
  <c r="AD255" i="1"/>
  <c r="AD254" i="1"/>
  <c r="AD246" i="1"/>
  <c r="AD237" i="1"/>
  <c r="AD233" i="1"/>
  <c r="AD210" i="1"/>
  <c r="AD194" i="1"/>
  <c r="AD187" i="1"/>
  <c r="AD183" i="1"/>
  <c r="AD181" i="1"/>
  <c r="AD177" i="1"/>
  <c r="AD173" i="1"/>
  <c r="AD171" i="1"/>
  <c r="AD169" i="1"/>
  <c r="AD159" i="1"/>
  <c r="AD156" i="1"/>
  <c r="AD155" i="1"/>
  <c r="AD149" i="1"/>
  <c r="AD144" i="1"/>
  <c r="AD143" i="1"/>
  <c r="AD136" i="1"/>
  <c r="AD132" i="1"/>
  <c r="AD121" i="1"/>
  <c r="AD120" i="1"/>
  <c r="AD118" i="1"/>
  <c r="AD108" i="1"/>
  <c r="AD104" i="1"/>
  <c r="AD92" i="1"/>
  <c r="AD91" i="1"/>
  <c r="AD88" i="1"/>
  <c r="AD87" i="1"/>
  <c r="AD86" i="1"/>
  <c r="AD37" i="1"/>
  <c r="AD34" i="1"/>
  <c r="AD33" i="1"/>
  <c r="AD32" i="1"/>
  <c r="AD28" i="1"/>
  <c r="AD27" i="1"/>
  <c r="AD25" i="1"/>
  <c r="AD18" i="1"/>
  <c r="AD15" i="1"/>
  <c r="AD11" i="1"/>
  <c r="AD10" i="1"/>
  <c r="AD9" i="1"/>
  <c r="AD241" i="1" l="1"/>
  <c r="AD141" i="1"/>
  <c r="AH141" i="1" s="1"/>
  <c r="AD116" i="1"/>
  <c r="AH116" i="1" s="1"/>
  <c r="AD21" i="1"/>
  <c r="AH21" i="1" s="1"/>
  <c r="AD75" i="1"/>
  <c r="AD94" i="1"/>
  <c r="AH94" i="1" s="1"/>
  <c r="AD96" i="1"/>
  <c r="AH96" i="1" s="1"/>
  <c r="AD98" i="1"/>
  <c r="AD125" i="1"/>
  <c r="AH125" i="1" s="1"/>
  <c r="AD126" i="1"/>
  <c r="AD146" i="1"/>
  <c r="AH146" i="1" s="1"/>
  <c r="AD164" i="1"/>
  <c r="AH164" i="1" s="1"/>
  <c r="AD167" i="1"/>
  <c r="AH167" i="1" s="1"/>
  <c r="AD191" i="1"/>
  <c r="AH191" i="1" s="1"/>
  <c r="AD204" i="1"/>
  <c r="AD221" i="1"/>
  <c r="AH221" i="1" s="1"/>
  <c r="AD225" i="1"/>
  <c r="AD239" i="1"/>
  <c r="AH239" i="1" s="1"/>
  <c r="AD249" i="1"/>
  <c r="AD252" i="1"/>
  <c r="AH252" i="1" s="1"/>
  <c r="AD258" i="1"/>
  <c r="AH258" i="1" s="1"/>
  <c r="AD270" i="1"/>
  <c r="AH270" i="1" s="1"/>
  <c r="AD282" i="1"/>
  <c r="AH282" i="1" s="1"/>
  <c r="AD289" i="1"/>
  <c r="AH289" i="1" s="1"/>
  <c r="AH86" i="1"/>
  <c r="AD49" i="1"/>
  <c r="AD53" i="1"/>
  <c r="AD63" i="1"/>
  <c r="AD66" i="1"/>
  <c r="AD74" i="1"/>
  <c r="AD90" i="1"/>
  <c r="AH90" i="1" s="1"/>
  <c r="AD112" i="1"/>
  <c r="AH112" i="1" s="1"/>
  <c r="AD134" i="1"/>
  <c r="AH134" i="1" s="1"/>
  <c r="AD138" i="1"/>
  <c r="AH138" i="1" s="1"/>
  <c r="AD179" i="1"/>
  <c r="AH179" i="1" s="1"/>
  <c r="AD185" i="1"/>
  <c r="AH185" i="1" s="1"/>
  <c r="AD199" i="1"/>
  <c r="AH199" i="1" s="1"/>
  <c r="AD212" i="1"/>
  <c r="AH212" i="1" s="1"/>
  <c r="AD242" i="1"/>
  <c r="AH242" i="1" s="1"/>
  <c r="AD268" i="1"/>
  <c r="AH268" i="1" s="1"/>
  <c r="AD275" i="1"/>
  <c r="AD29" i="1"/>
  <c r="AH29" i="1" s="1"/>
  <c r="AD70" i="1"/>
  <c r="AD82" i="1"/>
  <c r="AD100" i="1"/>
  <c r="AH100" i="1" s="1"/>
  <c r="AD102" i="1"/>
  <c r="AD130" i="1"/>
  <c r="AH143" i="1"/>
  <c r="AD151" i="1"/>
  <c r="AD229" i="1"/>
  <c r="AD277" i="1"/>
  <c r="AH277" i="1" s="1"/>
  <c r="AD83" i="1"/>
  <c r="AH83" i="1" s="1"/>
  <c r="AD152" i="1"/>
  <c r="AH152" i="1" s="1"/>
  <c r="AD208" i="1"/>
  <c r="AD41" i="1"/>
  <c r="AD13" i="1"/>
  <c r="AH13" i="1" s="1"/>
  <c r="AD14" i="1"/>
  <c r="AH14" i="1" s="1"/>
  <c r="AH18" i="1"/>
  <c r="AD23" i="1"/>
  <c r="AH23" i="1" s="1"/>
  <c r="AD24" i="1"/>
  <c r="AD45" i="1"/>
  <c r="AH45" i="1" s="1"/>
  <c r="AH49" i="1"/>
  <c r="AD57" i="1"/>
  <c r="AH57" i="1" s="1"/>
  <c r="AD62" i="1"/>
  <c r="AH62" i="1" s="1"/>
  <c r="AD77" i="1"/>
  <c r="AD106" i="1"/>
  <c r="AH106" i="1" s="1"/>
  <c r="AD107" i="1"/>
  <c r="AH107" i="1" s="1"/>
  <c r="AH120" i="1"/>
  <c r="AD175" i="1"/>
  <c r="AH175" i="1" s="1"/>
  <c r="AD189" i="1"/>
  <c r="AD200" i="1"/>
  <c r="AH200" i="1" s="1"/>
  <c r="AD206" i="1"/>
  <c r="AH206" i="1" s="1"/>
  <c r="AD217" i="1"/>
  <c r="AD244" i="1"/>
  <c r="AD272" i="1"/>
  <c r="AH272" i="1" s="1"/>
  <c r="AH9" i="1"/>
  <c r="AH27" i="1"/>
  <c r="AH32" i="1"/>
  <c r="AD84" i="1"/>
  <c r="AH84" i="1" s="1"/>
  <c r="AD160" i="1"/>
  <c r="AH160" i="1" s="1"/>
  <c r="AH169" i="1"/>
  <c r="AD235" i="1"/>
  <c r="AD266" i="1"/>
  <c r="AD286" i="1"/>
  <c r="AH286" i="1" s="1"/>
  <c r="AD292" i="1"/>
  <c r="AH292" i="1" s="1"/>
  <c r="AH194" i="1"/>
  <c r="AH254" i="1"/>
  <c r="AH177" i="1"/>
  <c r="AH279" i="1"/>
  <c r="AB19" i="1"/>
  <c r="AH25" i="1"/>
  <c r="AD40" i="1"/>
  <c r="AD44" i="1"/>
  <c r="AD48" i="1"/>
  <c r="AD52" i="1"/>
  <c r="AD85" i="1"/>
  <c r="AD89" i="1"/>
  <c r="AD12" i="1"/>
  <c r="AD95" i="1"/>
  <c r="AD64" i="1"/>
  <c r="AH34" i="1"/>
  <c r="AD39" i="1"/>
  <c r="AD43" i="1"/>
  <c r="AD47" i="1"/>
  <c r="AD51" i="1"/>
  <c r="AD54" i="1"/>
  <c r="AD55" i="1"/>
  <c r="AD67" i="1"/>
  <c r="AD68" i="1"/>
  <c r="AD81" i="1"/>
  <c r="AB35" i="1"/>
  <c r="AH11" i="1"/>
  <c r="AH15" i="1"/>
  <c r="AD22" i="1"/>
  <c r="AD26" i="1"/>
  <c r="AH26" i="1" s="1"/>
  <c r="AH10" i="1"/>
  <c r="AH28" i="1"/>
  <c r="AH33" i="1"/>
  <c r="AD38" i="1"/>
  <c r="AH38" i="1" s="1"/>
  <c r="AD42" i="1"/>
  <c r="AH42" i="1" s="1"/>
  <c r="AD46" i="1"/>
  <c r="AD50" i="1"/>
  <c r="AH50" i="1" s="1"/>
  <c r="AD58" i="1"/>
  <c r="AH58" i="1" s="1"/>
  <c r="AD59" i="1"/>
  <c r="AH59" i="1" s="1"/>
  <c r="AD71" i="1"/>
  <c r="AH71" i="1" s="1"/>
  <c r="AD72" i="1"/>
  <c r="AD78" i="1"/>
  <c r="AD93" i="1"/>
  <c r="AH88" i="1"/>
  <c r="AH92" i="1"/>
  <c r="AD117" i="1"/>
  <c r="AD128" i="1"/>
  <c r="AD56" i="1"/>
  <c r="AD65" i="1"/>
  <c r="AH65" i="1" s="1"/>
  <c r="AD69" i="1"/>
  <c r="AH69" i="1" s="1"/>
  <c r="AD73" i="1"/>
  <c r="AD76" i="1"/>
  <c r="AH87" i="1"/>
  <c r="AH91" i="1"/>
  <c r="AD97" i="1"/>
  <c r="AD101" i="1"/>
  <c r="AD113" i="1"/>
  <c r="AD99" i="1"/>
  <c r="AD131" i="1"/>
  <c r="AD135" i="1"/>
  <c r="AD139" i="1"/>
  <c r="AH144" i="1"/>
  <c r="AH155" i="1"/>
  <c r="AD157" i="1"/>
  <c r="AD170" i="1"/>
  <c r="AD180" i="1"/>
  <c r="AD188" i="1"/>
  <c r="AD105" i="1"/>
  <c r="AD109" i="1"/>
  <c r="AH109" i="1" s="1"/>
  <c r="AD119" i="1"/>
  <c r="AH119" i="1" s="1"/>
  <c r="AD129" i="1"/>
  <c r="AD133" i="1"/>
  <c r="AD137" i="1"/>
  <c r="AH171" i="1"/>
  <c r="AD172" i="1"/>
  <c r="AH104" i="1"/>
  <c r="AD153" i="1"/>
  <c r="AD161" i="1"/>
  <c r="AD174" i="1"/>
  <c r="AD176" i="1"/>
  <c r="AD184" i="1"/>
  <c r="AD103" i="1"/>
  <c r="AD114" i="1"/>
  <c r="AH121" i="1"/>
  <c r="AD124" i="1"/>
  <c r="AD142" i="1"/>
  <c r="AH149" i="1"/>
  <c r="AD150" i="1"/>
  <c r="AD168" i="1"/>
  <c r="AD154" i="1"/>
  <c r="AD158" i="1"/>
  <c r="AD178" i="1"/>
  <c r="AD182" i="1"/>
  <c r="AD186" i="1"/>
  <c r="AD190" i="1"/>
  <c r="AB195" i="1"/>
  <c r="AD197" i="1"/>
  <c r="AD201" i="1"/>
  <c r="AD205" i="1"/>
  <c r="AD209" i="1"/>
  <c r="AD215" i="1"/>
  <c r="AD223" i="1"/>
  <c r="AD207" i="1"/>
  <c r="AD211" i="1"/>
  <c r="AD227" i="1"/>
  <c r="AD145" i="1"/>
  <c r="AH156" i="1"/>
  <c r="AD198" i="1"/>
  <c r="AD231" i="1"/>
  <c r="AH183" i="1"/>
  <c r="AH187" i="1"/>
  <c r="AD216" i="1"/>
  <c r="AD219" i="1"/>
  <c r="AD238" i="1"/>
  <c r="AD218" i="1"/>
  <c r="AD222" i="1"/>
  <c r="AD226" i="1"/>
  <c r="AD230" i="1"/>
  <c r="AD236" i="1"/>
  <c r="AH237" i="1"/>
  <c r="AD243" i="1"/>
  <c r="AD220" i="1"/>
  <c r="AD224" i="1"/>
  <c r="AD228" i="1"/>
  <c r="AD232" i="1"/>
  <c r="AH246" i="1"/>
  <c r="AD234" i="1"/>
  <c r="AD245" i="1"/>
  <c r="AD263" i="1"/>
  <c r="AD251" i="1"/>
  <c r="AD253" i="1"/>
  <c r="AH253" i="1" s="1"/>
  <c r="AD257" i="1"/>
  <c r="AD276" i="1"/>
  <c r="AB290" i="1"/>
  <c r="AH255" i="1"/>
  <c r="AD259" i="1"/>
  <c r="AD260" i="1"/>
  <c r="AD267" i="1"/>
  <c r="AH262" i="1"/>
  <c r="AH264" i="1"/>
  <c r="AD265" i="1"/>
  <c r="AD269" i="1"/>
  <c r="AH284" i="1"/>
  <c r="AD285" i="1"/>
  <c r="AD261" i="1"/>
  <c r="AD278" i="1"/>
  <c r="AD271" i="1"/>
  <c r="AD283" i="1"/>
  <c r="AB250" i="1" l="1"/>
  <c r="AB293" i="1"/>
  <c r="AB280" i="1"/>
  <c r="AB287" i="1"/>
  <c r="AD273" i="1"/>
  <c r="AB273" i="1"/>
  <c r="AB247" i="1"/>
  <c r="AD247" i="1"/>
  <c r="AB240" i="1"/>
  <c r="AB213" i="1"/>
  <c r="AD196" i="1"/>
  <c r="AD202" i="1" s="1"/>
  <c r="AB202" i="1"/>
  <c r="AB192" i="1"/>
  <c r="AB165" i="1"/>
  <c r="AD148" i="1"/>
  <c r="AD162" i="1" s="1"/>
  <c r="AB162" i="1"/>
  <c r="AB147" i="1"/>
  <c r="AD147" i="1"/>
  <c r="AD140" i="1"/>
  <c r="AB140" i="1"/>
  <c r="AB122" i="1"/>
  <c r="AD123" i="1"/>
  <c r="AB127" i="1"/>
  <c r="AD122" i="1"/>
  <c r="AD111" i="1"/>
  <c r="AB115" i="1"/>
  <c r="AD80" i="1"/>
  <c r="AD110" i="1" s="1"/>
  <c r="AB110" i="1"/>
  <c r="AB79" i="1"/>
  <c r="AB16" i="1"/>
  <c r="AB60" i="1"/>
  <c r="AD20" i="1"/>
  <c r="AB30" i="1"/>
  <c r="AH77" i="1"/>
  <c r="AH157" i="1"/>
  <c r="AH46" i="1"/>
  <c r="AH173" i="1"/>
  <c r="AH244" i="1"/>
  <c r="AH217" i="1"/>
  <c r="AH132" i="1"/>
  <c r="AH39" i="1"/>
  <c r="AH233" i="1"/>
  <c r="AH66" i="1"/>
  <c r="AH275" i="1"/>
  <c r="AH235" i="1"/>
  <c r="AH181" i="1"/>
  <c r="AH53" i="1"/>
  <c r="AH37" i="1"/>
  <c r="AH263" i="1"/>
  <c r="AH241" i="1"/>
  <c r="AH108" i="1"/>
  <c r="AH225" i="1"/>
  <c r="AH204" i="1"/>
  <c r="AH74" i="1"/>
  <c r="AH98" i="1"/>
  <c r="AH210" i="1"/>
  <c r="AH22" i="1"/>
  <c r="AH249" i="1"/>
  <c r="AH159" i="1"/>
  <c r="AH245" i="1"/>
  <c r="AH256" i="1"/>
  <c r="AH276" i="1"/>
  <c r="AH232" i="1"/>
  <c r="AH243" i="1"/>
  <c r="AH230" i="1"/>
  <c r="AH172" i="1"/>
  <c r="AH137" i="1"/>
  <c r="AH136" i="1"/>
  <c r="AH73" i="1"/>
  <c r="AH56" i="1"/>
  <c r="AH72" i="1"/>
  <c r="AH24" i="1"/>
  <c r="AH63" i="1"/>
  <c r="AH47" i="1"/>
  <c r="AH41" i="1"/>
  <c r="AH208" i="1"/>
  <c r="AH130" i="1"/>
  <c r="AH118" i="1"/>
  <c r="AH126" i="1"/>
  <c r="AH81" i="1"/>
  <c r="AH283" i="1"/>
  <c r="AH269" i="1"/>
  <c r="AH265" i="1"/>
  <c r="AH228" i="1"/>
  <c r="AH220" i="1"/>
  <c r="AH236" i="1"/>
  <c r="AH222" i="1"/>
  <c r="AH209" i="1"/>
  <c r="AH178" i="1"/>
  <c r="AH142" i="1"/>
  <c r="AH129" i="1"/>
  <c r="AH76" i="1"/>
  <c r="AH75" i="1"/>
  <c r="AH266" i="1"/>
  <c r="AH189" i="1"/>
  <c r="AH229" i="1"/>
  <c r="AH184" i="1"/>
  <c r="AH176" i="1"/>
  <c r="AH170" i="1"/>
  <c r="AH151" i="1"/>
  <c r="AH102" i="1"/>
  <c r="AH82" i="1"/>
  <c r="AH70" i="1"/>
  <c r="AH267" i="1"/>
  <c r="AD288" i="1"/>
  <c r="AD290" i="1" s="1"/>
  <c r="AH139" i="1"/>
  <c r="AH131" i="1"/>
  <c r="AH117" i="1"/>
  <c r="AH67" i="1"/>
  <c r="AH44" i="1"/>
  <c r="AD291" i="1"/>
  <c r="AD293" i="1" s="1"/>
  <c r="AH271" i="1"/>
  <c r="AH278" i="1"/>
  <c r="AD274" i="1"/>
  <c r="AD280" i="1" s="1"/>
  <c r="AH285" i="1"/>
  <c r="AD281" i="1"/>
  <c r="AD287" i="1" s="1"/>
  <c r="AH259" i="1"/>
  <c r="AH251" i="1"/>
  <c r="AH218" i="1"/>
  <c r="AH231" i="1"/>
  <c r="AH145" i="1"/>
  <c r="AH207" i="1"/>
  <c r="AH215" i="1"/>
  <c r="AH197" i="1"/>
  <c r="AH190" i="1"/>
  <c r="AH158" i="1"/>
  <c r="AH168" i="1"/>
  <c r="AH124" i="1"/>
  <c r="AH114" i="1"/>
  <c r="AH103" i="1"/>
  <c r="AD166" i="1"/>
  <c r="AD192" i="1" s="1"/>
  <c r="AH161" i="1"/>
  <c r="AH101" i="1"/>
  <c r="AH97" i="1"/>
  <c r="AD61" i="1"/>
  <c r="AD79" i="1" s="1"/>
  <c r="AH54" i="1"/>
  <c r="AH43" i="1"/>
  <c r="AH64" i="1"/>
  <c r="AH85" i="1"/>
  <c r="AH48" i="1"/>
  <c r="AH224" i="1"/>
  <c r="AD214" i="1"/>
  <c r="AD240" i="1" s="1"/>
  <c r="AH238" i="1"/>
  <c r="AH216" i="1"/>
  <c r="AH227" i="1"/>
  <c r="AH205" i="1"/>
  <c r="AH186" i="1"/>
  <c r="AH174" i="1"/>
  <c r="AD163" i="1"/>
  <c r="AD165" i="1" s="1"/>
  <c r="AH188" i="1"/>
  <c r="AH180" i="1"/>
  <c r="AH135" i="1"/>
  <c r="AH68" i="1"/>
  <c r="AH95" i="1"/>
  <c r="AH89" i="1"/>
  <c r="AH52" i="1"/>
  <c r="AD36" i="1"/>
  <c r="AD60" i="1" s="1"/>
  <c r="AD17" i="1"/>
  <c r="AD19" i="1" s="1"/>
  <c r="AH261" i="1"/>
  <c r="AH260" i="1"/>
  <c r="AH257" i="1"/>
  <c r="AH234" i="1"/>
  <c r="AD248" i="1"/>
  <c r="AD250" i="1" s="1"/>
  <c r="AH226" i="1"/>
  <c r="AH219" i="1"/>
  <c r="AH198" i="1"/>
  <c r="AH211" i="1"/>
  <c r="AD203" i="1"/>
  <c r="AD213" i="1" s="1"/>
  <c r="AH223" i="1"/>
  <c r="AH201" i="1"/>
  <c r="AD193" i="1"/>
  <c r="AD195" i="1" s="1"/>
  <c r="AH182" i="1"/>
  <c r="AH154" i="1"/>
  <c r="AH150" i="1"/>
  <c r="AH153" i="1"/>
  <c r="AH133" i="1"/>
  <c r="AH105" i="1"/>
  <c r="AH99" i="1"/>
  <c r="AH113" i="1"/>
  <c r="AH128" i="1"/>
  <c r="AH93" i="1"/>
  <c r="AH78" i="1"/>
  <c r="AD31" i="1"/>
  <c r="AD35" i="1" s="1"/>
  <c r="AH55" i="1"/>
  <c r="AH51" i="1"/>
  <c r="AD8" i="1"/>
  <c r="AH12" i="1"/>
  <c r="AH40" i="1"/>
  <c r="AB294" i="1" l="1"/>
  <c r="AH122" i="1"/>
  <c r="AD16" i="1"/>
  <c r="AH273" i="1"/>
  <c r="AH247" i="1"/>
  <c r="AH196" i="1"/>
  <c r="AH202" i="1" s="1"/>
  <c r="AH80" i="1"/>
  <c r="AH147" i="1"/>
  <c r="AH148" i="1"/>
  <c r="AH162" i="1" s="1"/>
  <c r="AH140" i="1"/>
  <c r="AH123" i="1"/>
  <c r="AH127" i="1" s="1"/>
  <c r="AD127" i="1"/>
  <c r="AH111" i="1"/>
  <c r="AH115" i="1" s="1"/>
  <c r="AD115" i="1"/>
  <c r="AH110" i="1"/>
  <c r="AH20" i="1"/>
  <c r="AH30" i="1" s="1"/>
  <c r="AD30" i="1"/>
  <c r="AH17" i="1"/>
  <c r="AH19" i="1" s="1"/>
  <c r="AH31" i="1"/>
  <c r="AH35" i="1" s="1"/>
  <c r="AH36" i="1"/>
  <c r="AH60" i="1" s="1"/>
  <c r="AH214" i="1"/>
  <c r="AH240" i="1" s="1"/>
  <c r="AH281" i="1"/>
  <c r="AH287" i="1" s="1"/>
  <c r="AH274" i="1"/>
  <c r="AH280" i="1" s="1"/>
  <c r="AH8" i="1"/>
  <c r="AH193" i="1"/>
  <c r="AH195" i="1" s="1"/>
  <c r="AH203" i="1"/>
  <c r="AH213" i="1" s="1"/>
  <c r="AH163" i="1"/>
  <c r="AH165" i="1" s="1"/>
  <c r="AH61" i="1"/>
  <c r="AH79" i="1" s="1"/>
  <c r="AH288" i="1"/>
  <c r="AH290" i="1" s="1"/>
  <c r="AH166" i="1"/>
  <c r="AH192" i="1" s="1"/>
  <c r="AH291" i="1"/>
  <c r="AH293" i="1" s="1"/>
  <c r="AH248" i="1"/>
  <c r="AH250" i="1" s="1"/>
  <c r="AD294" i="1" l="1"/>
  <c r="AH16" i="1"/>
  <c r="AH294" i="1" s="1"/>
</calcChain>
</file>

<file path=xl/sharedStrings.xml><?xml version="1.0" encoding="utf-8"?>
<sst xmlns="http://schemas.openxmlformats.org/spreadsheetml/2006/main" count="2688" uniqueCount="1016">
  <si>
    <t>County of San Bernardino</t>
  </si>
  <si>
    <t>ATC - Property Tax Section</t>
  </si>
  <si>
    <t>FY15-16 APPT.#1</t>
  </si>
  <si>
    <t>FY15-16 APPT.#2</t>
  </si>
  <si>
    <t>FY15-16 APPT.#3</t>
  </si>
  <si>
    <t>APPT.#5</t>
  </si>
  <si>
    <t>APPT.#6</t>
  </si>
  <si>
    <t>APPT.#7</t>
  </si>
  <si>
    <t>APPT.#8</t>
  </si>
  <si>
    <t>APPT.#9</t>
  </si>
  <si>
    <t>APPT.#10</t>
  </si>
  <si>
    <t>APPT.#11</t>
  </si>
  <si>
    <t>APPT.#12</t>
  </si>
  <si>
    <t>APPT.#13/13A</t>
  </si>
  <si>
    <t>APPT.#14</t>
  </si>
  <si>
    <t>APPT.#16</t>
  </si>
  <si>
    <t>APPT.#17</t>
  </si>
  <si>
    <t>APPT.#18</t>
  </si>
  <si>
    <t>APPT.#19</t>
  </si>
  <si>
    <t>APPT.#20</t>
  </si>
  <si>
    <t>APPT. #11</t>
  </si>
  <si>
    <t>APPT. #10</t>
  </si>
  <si>
    <t>SUCCESSOR AGENCY</t>
  </si>
  <si>
    <t>SA CODE</t>
  </si>
  <si>
    <t>AGENCY CODE</t>
  </si>
  <si>
    <t>ACCOUNT CODE</t>
  </si>
  <si>
    <t>PROJECT NAME</t>
  </si>
  <si>
    <t>ACCOUNT NAME</t>
  </si>
  <si>
    <t>FUND</t>
  </si>
  <si>
    <t>DEPT</t>
  </si>
  <si>
    <t>ORG</t>
  </si>
  <si>
    <t>FAS BEGINNING BALANCE</t>
  </si>
  <si>
    <t>PI867 NET DEPOSITS
[7/1/15-11/6/15]</t>
  </si>
  <si>
    <t>PI867 NET DEPOSITS
[11/07/15-11/23/15]</t>
  </si>
  <si>
    <t>PI867 DEPOSITS
[11/24/15-12/16/15]</t>
  </si>
  <si>
    <t>PI867 DEPOSITS
[12/17/15 - 1/05/16]</t>
  </si>
  <si>
    <t>HOX PI867 DEPOSITS
[7/01/15 - 12/31/15]</t>
  </si>
  <si>
    <t>PI867 DEPOSITS
[1/06/16 -1/13/16]</t>
  </si>
  <si>
    <t>PI867 DEPOSITS
[1/14/16 - 2/05/16]</t>
  </si>
  <si>
    <t>PI867 DEPOSITS
[2/06/16 -2/26/16]</t>
  </si>
  <si>
    <t>PI867 DEPOSITS 
[2/27/16 -3/25/16]</t>
  </si>
  <si>
    <t>PI867 DEPOSITS
[3/26/16 -4/13/16]</t>
  </si>
  <si>
    <t>PI867 DEPOSITS
[4/14/16 -4/29/16]</t>
  </si>
  <si>
    <t>HOX PI867 DEPOSITS
[1/1/16-4/30/16 &amp; 4/30/16-5/06/16]</t>
  </si>
  <si>
    <t>PI867 DEPOSITS
UNITARY &amp; VLF [5/20/16-5/20/16]</t>
  </si>
  <si>
    <t>HOX PI867 DEPOSITS
[5/01/16-6/30/16]</t>
  </si>
  <si>
    <t>PI867 DEPOSITS
TAX SALE EXCESS PROCEEDS [5/01/15-4/30/16]</t>
  </si>
  <si>
    <t>PI867 DEPOSITS
[05/07/16 - 06/30/16]</t>
  </si>
  <si>
    <t>PI867 DEPOSITS
TEETER RECON [7/1/15 - 6/30/16]</t>
  </si>
  <si>
    <t>Net TOTAL 
[7/1/15-6/30/16]</t>
  </si>
  <si>
    <t>XCC/XCE Cost
[7/1/15 - 6/30/16]</t>
  </si>
  <si>
    <t>PTAF</t>
  </si>
  <si>
    <t>MTA</t>
  </si>
  <si>
    <t>Gross Total
[7/1/15-6/30/16]    Reporting Purposes</t>
  </si>
  <si>
    <t>CITY OF ADELANTO</t>
  </si>
  <si>
    <t>RS01</t>
  </si>
  <si>
    <t>RR01</t>
  </si>
  <si>
    <t>RD01</t>
  </si>
  <si>
    <t>ADELANTO RDA PROJECT 76-1</t>
  </si>
  <si>
    <t>DEBT SERVICE</t>
  </si>
  <si>
    <t>ODB</t>
  </si>
  <si>
    <t>RSA</t>
  </si>
  <si>
    <t>01D1</t>
  </si>
  <si>
    <t>RG01</t>
  </si>
  <si>
    <t>GENERAL TAX LEVY</t>
  </si>
  <si>
    <t>01G1</t>
  </si>
  <si>
    <t>RR02</t>
  </si>
  <si>
    <t>ADELANTO RDA PROJECT 80-1</t>
  </si>
  <si>
    <t>ORIGINAL-DEBT SERVICE</t>
  </si>
  <si>
    <t>ODD</t>
  </si>
  <si>
    <t>02D1</t>
  </si>
  <si>
    <t>RD02</t>
  </si>
  <si>
    <t>AMEND #1-DEBT SERVICE</t>
  </si>
  <si>
    <t>02D2</t>
  </si>
  <si>
    <t>ORIGINAL-GENERAL TAX LEVY</t>
  </si>
  <si>
    <t>02G1</t>
  </si>
  <si>
    <t>RG02</t>
  </si>
  <si>
    <t>AMEND # 1- GENERAL TAX LEVY</t>
  </si>
  <si>
    <t>02G2</t>
  </si>
  <si>
    <t>RR03</t>
  </si>
  <si>
    <t>ADELANTO RDA PROJECT 3</t>
  </si>
  <si>
    <t>PROJECT 3 - DEBT SERVICE</t>
  </si>
  <si>
    <t>ODE</t>
  </si>
  <si>
    <t>03D1</t>
  </si>
  <si>
    <t>PROJECT 3 - GENERAL TAX LEVY</t>
  </si>
  <si>
    <t>03G1</t>
  </si>
  <si>
    <t>CITY OF ADELANTO Total</t>
  </si>
  <si>
    <t>TOWN OF APPLE VALLEY</t>
  </si>
  <si>
    <t>RS02</t>
  </si>
  <si>
    <t>RR04</t>
  </si>
  <si>
    <t>APPLE VALLEY RDA PROJECT #2</t>
  </si>
  <si>
    <t>OCQ</t>
  </si>
  <si>
    <t>04D1</t>
  </si>
  <si>
    <t>04G1</t>
  </si>
  <si>
    <t>TOWN OF APPLE VALLEY Total</t>
  </si>
  <si>
    <t>CITY OF BARSTOW</t>
  </si>
  <si>
    <t>RS03</t>
  </si>
  <si>
    <t>RR06</t>
  </si>
  <si>
    <t>BARSTOW RDA ORIGINAL PROJECT</t>
  </si>
  <si>
    <t>ODF</t>
  </si>
  <si>
    <t>06D1</t>
  </si>
  <si>
    <t>AMEND 1-DEBT SERVICE</t>
  </si>
  <si>
    <t>06D2</t>
  </si>
  <si>
    <t>RD03</t>
  </si>
  <si>
    <t>AMEND 2-DEBT SERVICE</t>
  </si>
  <si>
    <t>06D3</t>
  </si>
  <si>
    <t>06G1</t>
  </si>
  <si>
    <t>AMEND 1-GENERAL TAX LEVY</t>
  </si>
  <si>
    <t>06G2</t>
  </si>
  <si>
    <t>RG03</t>
  </si>
  <si>
    <t>AMEND 2-GENERAL TAX LEVY</t>
  </si>
  <si>
    <t>06G3</t>
  </si>
  <si>
    <t>RR07</t>
  </si>
  <si>
    <t>BARSTOW RDA PROJECT 2</t>
  </si>
  <si>
    <t>OQV</t>
  </si>
  <si>
    <t>07D1</t>
  </si>
  <si>
    <t>AMEND #1 - DEBT SERVICE</t>
  </si>
  <si>
    <t>07D2</t>
  </si>
  <si>
    <t>07G1</t>
  </si>
  <si>
    <t>07G2</t>
  </si>
  <si>
    <t>CITY OF BARSTOW Total</t>
  </si>
  <si>
    <t>CITY OF BIG BEAR LAKE</t>
  </si>
  <si>
    <t>RS04</t>
  </si>
  <si>
    <t>RR09</t>
  </si>
  <si>
    <t>BIG BEAR LAKE RDA ORIGINAL</t>
  </si>
  <si>
    <t>ODH</t>
  </si>
  <si>
    <t>09D1</t>
  </si>
  <si>
    <t>09G1</t>
  </si>
  <si>
    <t>RR10</t>
  </si>
  <si>
    <t>BIG BEAR LAKE RDA MOONRIDGE</t>
  </si>
  <si>
    <t>ODJ</t>
  </si>
  <si>
    <t>10D1</t>
  </si>
  <si>
    <t>10G1</t>
  </si>
  <si>
    <t>CITY OF BIG BEAR LAKE Total</t>
  </si>
  <si>
    <t>CITY OF CHINO</t>
  </si>
  <si>
    <t>RS05</t>
  </si>
  <si>
    <t>RR15</t>
  </si>
  <si>
    <t>CHINO RDA CENTRAL PROJECT</t>
  </si>
  <si>
    <t>ODL</t>
  </si>
  <si>
    <t>15D1</t>
  </si>
  <si>
    <t>82 ANNEX - DEBT SERVICE</t>
  </si>
  <si>
    <t>15D2</t>
  </si>
  <si>
    <t>TOWN CENTER-DEBT SERVICE</t>
  </si>
  <si>
    <t>15D3</t>
  </si>
  <si>
    <t>RD04</t>
  </si>
  <si>
    <t>COUNTRY FAIR-DEBT SERVICE</t>
  </si>
  <si>
    <t>15D4</t>
  </si>
  <si>
    <t>15G1</t>
  </si>
  <si>
    <t>82 ANNEX - GENERAL TAX LEVY</t>
  </si>
  <si>
    <t>15G2</t>
  </si>
  <si>
    <t>TOWN CENTER-GENERAL TAX LEVY</t>
  </si>
  <si>
    <t>15G3</t>
  </si>
  <si>
    <t>RG04</t>
  </si>
  <si>
    <t>COUNTRY FAIR-GENERAL TAX LEVY</t>
  </si>
  <si>
    <t>15G4</t>
  </si>
  <si>
    <t>RR18</t>
  </si>
  <si>
    <t>CHINO RDA PROJECT 2</t>
  </si>
  <si>
    <t>ORIGINAL - DEBT SERVICE</t>
  </si>
  <si>
    <t>ODM</t>
  </si>
  <si>
    <t>18D1</t>
  </si>
  <si>
    <t>MAJESTIC SPECTRUM-DEBT SVC</t>
  </si>
  <si>
    <t>18D2</t>
  </si>
  <si>
    <t>EUCALYPTUS INDUST AREA-DEBT SVC</t>
  </si>
  <si>
    <t>18D3</t>
  </si>
  <si>
    <t>EUCALYPTUS COMMERCIAL AREA-DEBT SVC</t>
  </si>
  <si>
    <t>18D4</t>
  </si>
  <si>
    <t>RD05</t>
  </si>
  <si>
    <t>MAJ SPECTR MALL-DEBT SERVICE</t>
  </si>
  <si>
    <t>18D5</t>
  </si>
  <si>
    <t>RD06</t>
  </si>
  <si>
    <t>REGIONAL MALL-DEBT SERVICE</t>
  </si>
  <si>
    <t>18D6</t>
  </si>
  <si>
    <t>RD07</t>
  </si>
  <si>
    <t>MAJ INDUSTRIAL-DEBT SERVICE</t>
  </si>
  <si>
    <t>18D7</t>
  </si>
  <si>
    <t>RD08</t>
  </si>
  <si>
    <t>POWER CENTER-DEBT SERVICE</t>
  </si>
  <si>
    <t>18D8</t>
  </si>
  <si>
    <t>ORIGINAL  - GENERAL TAX LEVY</t>
  </si>
  <si>
    <t>18G1</t>
  </si>
  <si>
    <t>MAJESTIC SPECTRUM-GENERAL TAX LEVY</t>
  </si>
  <si>
    <t>18G2</t>
  </si>
  <si>
    <t>EUCALYPTUS INDUST-GENERAL TAX LEVY</t>
  </si>
  <si>
    <t>18G3</t>
  </si>
  <si>
    <t>EUCALYPTUS COMMERCIAL AREA-GTL</t>
  </si>
  <si>
    <t>18G4</t>
  </si>
  <si>
    <t>RG05</t>
  </si>
  <si>
    <t>MAJESTIC SPECTRUM MALL-GEN TAX LEVY</t>
  </si>
  <si>
    <t>18G5</t>
  </si>
  <si>
    <t>RG06</t>
  </si>
  <si>
    <t>REGIONAL MALL-GEN TAX LEVY</t>
  </si>
  <si>
    <t>18G6</t>
  </si>
  <si>
    <t>RG07</t>
  </si>
  <si>
    <t>MAJESTIC INDUSTRIAL-GEN TAX LEVY</t>
  </si>
  <si>
    <t>18G7</t>
  </si>
  <si>
    <t>RG08</t>
  </si>
  <si>
    <t>POWER CENTER-GEN TAX LEVY</t>
  </si>
  <si>
    <t>18G8</t>
  </si>
  <si>
    <t>CITY OF CHINO Total</t>
  </si>
  <si>
    <t>CITY OF COLTON</t>
  </si>
  <si>
    <t>RS06</t>
  </si>
  <si>
    <t>RR19</t>
  </si>
  <si>
    <t>COLTON RDA RANCHO/MILL</t>
  </si>
  <si>
    <t>OQR</t>
  </si>
  <si>
    <t>19D1</t>
  </si>
  <si>
    <t>19G1</t>
  </si>
  <si>
    <t>RR20</t>
  </si>
  <si>
    <t>COLTON RDA SANTA ANA RIVER</t>
  </si>
  <si>
    <t>ODT</t>
  </si>
  <si>
    <t>20D1</t>
  </si>
  <si>
    <t>20G1</t>
  </si>
  <si>
    <t>RR21</t>
  </si>
  <si>
    <t>COLTON RDA PROJECT 1</t>
  </si>
  <si>
    <t>ODN</t>
  </si>
  <si>
    <t>21D1</t>
  </si>
  <si>
    <t>21G1</t>
  </si>
  <si>
    <t>RR22</t>
  </si>
  <si>
    <t>COLTON RDA PROJECT 2</t>
  </si>
  <si>
    <t>ODP</t>
  </si>
  <si>
    <t>22D1</t>
  </si>
  <si>
    <t>22G1</t>
  </si>
  <si>
    <t>RR24</t>
  </si>
  <si>
    <t>COLTON RDA PROJECT 4</t>
  </si>
  <si>
    <t>ODR</t>
  </si>
  <si>
    <t>24D1</t>
  </si>
  <si>
    <t>AMEND #2-DEBT SERVICE</t>
  </si>
  <si>
    <t>24D2</t>
  </si>
  <si>
    <t>24G1</t>
  </si>
  <si>
    <t>AMEND #2-GENERAL TAX LEVY</t>
  </si>
  <si>
    <t>24G2</t>
  </si>
  <si>
    <t>RR25</t>
  </si>
  <si>
    <t>COLTON RDA WEST VALLEY</t>
  </si>
  <si>
    <t>ODV</t>
  </si>
  <si>
    <t>25D1</t>
  </si>
  <si>
    <t>25D2</t>
  </si>
  <si>
    <t>25G1</t>
  </si>
  <si>
    <t>AMEND #1-GENERAL TAX LEVY</t>
  </si>
  <si>
    <t>25G2</t>
  </si>
  <si>
    <t>RR26</t>
  </si>
  <si>
    <t>COLTON RDA MT VERNON CORRIDOR</t>
  </si>
  <si>
    <t>ODX</t>
  </si>
  <si>
    <t>26D1</t>
  </si>
  <si>
    <t>26G1</t>
  </si>
  <si>
    <t>CITY OF COLTON Total</t>
  </si>
  <si>
    <t>CITY OF FONTANA</t>
  </si>
  <si>
    <t>RS07</t>
  </si>
  <si>
    <t>RR27</t>
  </si>
  <si>
    <t>FONTANA RDA DOWNTOWN #2</t>
  </si>
  <si>
    <t>ODZ</t>
  </si>
  <si>
    <t>27D1</t>
  </si>
  <si>
    <t>27G1</t>
  </si>
  <si>
    <t>RR28</t>
  </si>
  <si>
    <t>FONTANA RDA DOWNTOWN</t>
  </si>
  <si>
    <t>28D1</t>
  </si>
  <si>
    <t>28D2</t>
  </si>
  <si>
    <t>28D3</t>
  </si>
  <si>
    <t>AMEND #3-DEBT SERVICE</t>
  </si>
  <si>
    <t>28D4</t>
  </si>
  <si>
    <t>28G1</t>
  </si>
  <si>
    <t>28G2</t>
  </si>
  <si>
    <t>28G3</t>
  </si>
  <si>
    <t>AMEND #3-GENERAL TAX LEVY</t>
  </si>
  <si>
    <t>28G4</t>
  </si>
  <si>
    <t>RR29</t>
  </si>
  <si>
    <t>FONTANA RDA JURUPA HILLS</t>
  </si>
  <si>
    <t>OEB</t>
  </si>
  <si>
    <t>29D1</t>
  </si>
  <si>
    <t>29G1</t>
  </si>
  <si>
    <t>RR30</t>
  </si>
  <si>
    <t>FONTANA RDA NORTH</t>
  </si>
  <si>
    <t>OED</t>
  </si>
  <si>
    <t>30D1</t>
  </si>
  <si>
    <t>30G1</t>
  </si>
  <si>
    <t>RR31</t>
  </si>
  <si>
    <t>FONTANA RDA S W INDUSTRIAL PARK</t>
  </si>
  <si>
    <t>OEF</t>
  </si>
  <si>
    <t>31D1</t>
  </si>
  <si>
    <t>ANNEXES 1-3 DEBT SERVICE</t>
  </si>
  <si>
    <t>31D2</t>
  </si>
  <si>
    <t>AMEND #2 DEBT SERVICE</t>
  </si>
  <si>
    <t>31D3</t>
  </si>
  <si>
    <t>AMEND #3 DEBT SERVICE</t>
  </si>
  <si>
    <t>31D4</t>
  </si>
  <si>
    <t>AMEND #4 DEBT SERVICE</t>
  </si>
  <si>
    <t>31D5</t>
  </si>
  <si>
    <t>AMEND #5 DEBT SERVICE</t>
  </si>
  <si>
    <t>31D6</t>
  </si>
  <si>
    <t>AMEND #9 DEBT SERVICE</t>
  </si>
  <si>
    <t>31D7</t>
  </si>
  <si>
    <t>31G1</t>
  </si>
  <si>
    <t>ANNEXES 1-3 GENERAL TAX LEVY</t>
  </si>
  <si>
    <t>31G2</t>
  </si>
  <si>
    <t>AMEND #2 GENERAL TAX LEVY</t>
  </si>
  <si>
    <t>31G3</t>
  </si>
  <si>
    <t>AMEND #3 GENERAL TAX LEVY</t>
  </si>
  <si>
    <t>31G4</t>
  </si>
  <si>
    <t>AMEND #4 GENERAL TAX LEVY</t>
  </si>
  <si>
    <t>31G5</t>
  </si>
  <si>
    <t>AMEND #5 GENERAL TAX LEVY</t>
  </si>
  <si>
    <t>31G6</t>
  </si>
  <si>
    <t>AMEND #9 GENERAL TAX LEVY</t>
  </si>
  <si>
    <t>31G7</t>
  </si>
  <si>
    <t>RR32</t>
  </si>
  <si>
    <t>FONTANA RDA SIERRA CORRIDOR</t>
  </si>
  <si>
    <t>OEC</t>
  </si>
  <si>
    <t>32D1</t>
  </si>
  <si>
    <t>32G1</t>
  </si>
  <si>
    <t>CITY OF FONTANA Total</t>
  </si>
  <si>
    <t>CITY OF GRAND TERRACE</t>
  </si>
  <si>
    <t>RS08</t>
  </si>
  <si>
    <t>RR34</t>
  </si>
  <si>
    <t>GRAND TERRACE RDA</t>
  </si>
  <si>
    <t>OEH</t>
  </si>
  <si>
    <t>34D1</t>
  </si>
  <si>
    <t>REVISED-DEBT SERVICE</t>
  </si>
  <si>
    <t>34D2</t>
  </si>
  <si>
    <t>ORIGINAL GENERAL TAX LEVY</t>
  </si>
  <si>
    <t>34G1</t>
  </si>
  <si>
    <t>REVISED GENERAL TAX LEVY</t>
  </si>
  <si>
    <t>34G2</t>
  </si>
  <si>
    <t>CITY OF GRAND TERRACE Total</t>
  </si>
  <si>
    <t>CITY OF HESPERIA</t>
  </si>
  <si>
    <t>RS09</t>
  </si>
  <si>
    <t>RR33</t>
  </si>
  <si>
    <t>HESPERIA RDA AREA 1</t>
  </si>
  <si>
    <t>OQM</t>
  </si>
  <si>
    <t>33D1</t>
  </si>
  <si>
    <t>AMMENDMENT 1-DEBT SERVICE</t>
  </si>
  <si>
    <t>33D2</t>
  </si>
  <si>
    <t>33G1</t>
  </si>
  <si>
    <t>AMMENDMENT 1-GTL</t>
  </si>
  <si>
    <t>33G2</t>
  </si>
  <si>
    <t>RR35</t>
  </si>
  <si>
    <t>HESPERIA RDA AREA 2</t>
  </si>
  <si>
    <t>OQJ</t>
  </si>
  <si>
    <t>35D1</t>
  </si>
  <si>
    <t>35G1</t>
  </si>
  <si>
    <t>CITY OF HESPERIA Total</t>
  </si>
  <si>
    <t>CITY OF HIGHLAND</t>
  </si>
  <si>
    <t>RS10</t>
  </si>
  <si>
    <t>RR36</t>
  </si>
  <si>
    <t>HIGHLAND RDA</t>
  </si>
  <si>
    <t>OEI</t>
  </si>
  <si>
    <t>36D1</t>
  </si>
  <si>
    <t>36D2</t>
  </si>
  <si>
    <t>36G1</t>
  </si>
  <si>
    <t>AMENDMENT 1-GTL</t>
  </si>
  <si>
    <t>36G2</t>
  </si>
  <si>
    <t>CITY OF HIGHLAND Total</t>
  </si>
  <si>
    <t>IVDA JPA</t>
  </si>
  <si>
    <t>RS11</t>
  </si>
  <si>
    <t>RR98</t>
  </si>
  <si>
    <t>INLAND VALLEY RDA</t>
  </si>
  <si>
    <t>SAN BDNO AREA - DEBT SERVICE</t>
  </si>
  <si>
    <t>OFY</t>
  </si>
  <si>
    <t>98D1</t>
  </si>
  <si>
    <t>COLTON AREA-DEBT SERVICE</t>
  </si>
  <si>
    <t>98D2</t>
  </si>
  <si>
    <t>LOMA LINDA AREA-DEBT SERVICE</t>
  </si>
  <si>
    <t>98D3</t>
  </si>
  <si>
    <t>UNINCORPORATED AREA-DEBT SVC</t>
  </si>
  <si>
    <t>98D4</t>
  </si>
  <si>
    <t>SAN BDNO ANNEX-DEBT SERVICE</t>
  </si>
  <si>
    <t>98D5</t>
  </si>
  <si>
    <t>REDLANDS ANNEX-DEBT SERVICE</t>
  </si>
  <si>
    <t>98D6</t>
  </si>
  <si>
    <t>SAN BDNO AREA-GTL</t>
  </si>
  <si>
    <t>98G1</t>
  </si>
  <si>
    <t>COLTON AREA-GTL</t>
  </si>
  <si>
    <t>98G2</t>
  </si>
  <si>
    <t>LOMA LINDA AREA-GTL</t>
  </si>
  <si>
    <t>98G3</t>
  </si>
  <si>
    <t>UNINCORPORATED AREA-GTL</t>
  </si>
  <si>
    <t>98G4</t>
  </si>
  <si>
    <t>SAN BDNO ANNEX-GTL</t>
  </si>
  <si>
    <t>98G5</t>
  </si>
  <si>
    <t>REDLANDS ANNEX-GTL</t>
  </si>
  <si>
    <t>98G6</t>
  </si>
  <si>
    <t>IVDA JPA Total</t>
  </si>
  <si>
    <t>CITY OF LOMA LINDA</t>
  </si>
  <si>
    <t>RS12</t>
  </si>
  <si>
    <t>RR38</t>
  </si>
  <si>
    <t>LOMA LINDA RDA PROJECT #2</t>
  </si>
  <si>
    <t>OEL</t>
  </si>
  <si>
    <t>38D1</t>
  </si>
  <si>
    <t>38G1</t>
  </si>
  <si>
    <t>RR39</t>
  </si>
  <si>
    <t>LOMA LINDA RDA ORIGINAL</t>
  </si>
  <si>
    <t>ORIGINAL -DEBT SERVICE</t>
  </si>
  <si>
    <t>OEJ</t>
  </si>
  <si>
    <t>39D1</t>
  </si>
  <si>
    <t>AMEND #1 DEBT SERVICE</t>
  </si>
  <si>
    <t>39D2</t>
  </si>
  <si>
    <t>39G1</t>
  </si>
  <si>
    <t>39G2</t>
  </si>
  <si>
    <t>CITY OF LOMA LINDA Total</t>
  </si>
  <si>
    <t>CITY OF MONTCLAIR</t>
  </si>
  <si>
    <t>RS13</t>
  </si>
  <si>
    <t>RR41</t>
  </si>
  <si>
    <t>MONTCLAIR RDA AREA 1</t>
  </si>
  <si>
    <t>OEN</t>
  </si>
  <si>
    <t>41D1</t>
  </si>
  <si>
    <t>41G1</t>
  </si>
  <si>
    <t>RR42</t>
  </si>
  <si>
    <t>MONTCLAIR RDA AREA 2</t>
  </si>
  <si>
    <t>OEP</t>
  </si>
  <si>
    <t>42D1</t>
  </si>
  <si>
    <t>42G1</t>
  </si>
  <si>
    <t>RR43</t>
  </si>
  <si>
    <t>MONTCLAIR RDA AREA 3</t>
  </si>
  <si>
    <t>OER</t>
  </si>
  <si>
    <t>43D1</t>
  </si>
  <si>
    <t>43G1</t>
  </si>
  <si>
    <t>RR44</t>
  </si>
  <si>
    <t>MONTCLAIR RDA AREA 4</t>
  </si>
  <si>
    <t>OET</t>
  </si>
  <si>
    <t>44D1</t>
  </si>
  <si>
    <t>44G1</t>
  </si>
  <si>
    <t>RR45</t>
  </si>
  <si>
    <t>MONTCLAIR RDA AREA 5</t>
  </si>
  <si>
    <t>OEV</t>
  </si>
  <si>
    <t>45D1</t>
  </si>
  <si>
    <t>45G1</t>
  </si>
  <si>
    <t>RR46</t>
  </si>
  <si>
    <t>MONTCLAIR RDA MISSION BLVD</t>
  </si>
  <si>
    <t>DEBT SERVICE CITY AREA</t>
  </si>
  <si>
    <t>OEW</t>
  </si>
  <si>
    <t>46D1</t>
  </si>
  <si>
    <t>DEBT SERVICE COUNTY AREA</t>
  </si>
  <si>
    <t>46D2</t>
  </si>
  <si>
    <t>GENERAL TAX LEVY CITY AREA</t>
  </si>
  <si>
    <t>46G1</t>
  </si>
  <si>
    <t>GENERAL TAX LEVY COUNTY AREA</t>
  </si>
  <si>
    <t>46G2</t>
  </si>
  <si>
    <t>CITY OF MONTCLAIR Total</t>
  </si>
  <si>
    <t>CITY OF NEEDLES</t>
  </si>
  <si>
    <t>RS14</t>
  </si>
  <si>
    <t>RR48</t>
  </si>
  <si>
    <t>NEEDLES RDA</t>
  </si>
  <si>
    <t>OEX</t>
  </si>
  <si>
    <t>48D1</t>
  </si>
  <si>
    <t>48G1</t>
  </si>
  <si>
    <t>CITY OF NEEDLES Total</t>
  </si>
  <si>
    <t>CITY OF ONTARIO</t>
  </si>
  <si>
    <t>RS15</t>
  </si>
  <si>
    <t>RR51</t>
  </si>
  <si>
    <t>ONTARIO RDA PROJECT 1</t>
  </si>
  <si>
    <t>OEZ</t>
  </si>
  <si>
    <t>51D1</t>
  </si>
  <si>
    <t>51D2</t>
  </si>
  <si>
    <t>51D3</t>
  </si>
  <si>
    <t>51D4</t>
  </si>
  <si>
    <t>AMEND #4-DEBT SERVICE</t>
  </si>
  <si>
    <t>51D5</t>
  </si>
  <si>
    <t>51G1</t>
  </si>
  <si>
    <t>51G2</t>
  </si>
  <si>
    <t>51G3</t>
  </si>
  <si>
    <t>51G4</t>
  </si>
  <si>
    <t>AMEND #4-GENERAL TAX LEVY</t>
  </si>
  <si>
    <t>51G5</t>
  </si>
  <si>
    <t>RR52</t>
  </si>
  <si>
    <t>ONTARIO RDA PROJECT 2</t>
  </si>
  <si>
    <t>OFB</t>
  </si>
  <si>
    <t>52D1</t>
  </si>
  <si>
    <t>52D2</t>
  </si>
  <si>
    <t>52G1</t>
  </si>
  <si>
    <t>52G2</t>
  </si>
  <si>
    <t>RR54</t>
  </si>
  <si>
    <t>ONTARIO RDA CENTER CITY</t>
  </si>
  <si>
    <t>OFD</t>
  </si>
  <si>
    <t>54D1</t>
  </si>
  <si>
    <t>54D2</t>
  </si>
  <si>
    <t>54G1</t>
  </si>
  <si>
    <t>AMEND #1 GENERAL TAX LEVY</t>
  </si>
  <si>
    <t>54G2</t>
  </si>
  <si>
    <t>RR55</t>
  </si>
  <si>
    <t>ONTARIO RDA CIMARRON</t>
  </si>
  <si>
    <t>OFF</t>
  </si>
  <si>
    <t>55D1</t>
  </si>
  <si>
    <t>55D2</t>
  </si>
  <si>
    <t>AMEND #7-DEBT SERVICE</t>
  </si>
  <si>
    <t>55D3</t>
  </si>
  <si>
    <t>55G1</t>
  </si>
  <si>
    <t>55G2</t>
  </si>
  <si>
    <t>AMEND #7 GENERAL TAX LEVY</t>
  </si>
  <si>
    <t>55G3</t>
  </si>
  <si>
    <t>RR56</t>
  </si>
  <si>
    <t>ONTARIO RDA GUASTI</t>
  </si>
  <si>
    <t>OSK</t>
  </si>
  <si>
    <t>56D1</t>
  </si>
  <si>
    <t>56G1</t>
  </si>
  <si>
    <t>CITY OF ONTARIO Total</t>
  </si>
  <si>
    <t>CITY OF RANCHO CUCAMONGA</t>
  </si>
  <si>
    <t>RS16</t>
  </si>
  <si>
    <t>RR58</t>
  </si>
  <si>
    <t>RANCHO CUCAMONGA RDA</t>
  </si>
  <si>
    <t>OFH</t>
  </si>
  <si>
    <t>58D1</t>
  </si>
  <si>
    <t>58G1</t>
  </si>
  <si>
    <t>CITY OF RANCHO CUCAMONGA Total</t>
  </si>
  <si>
    <t>CITY OF REDLANDS</t>
  </si>
  <si>
    <t>RS17</t>
  </si>
  <si>
    <t>RR61</t>
  </si>
  <si>
    <t>REDLANDS RDA NORTH REVITALIZATION</t>
  </si>
  <si>
    <t>NORTH-DEBT SERVICE</t>
  </si>
  <si>
    <t>OIQ</t>
  </si>
  <si>
    <t>61D1</t>
  </si>
  <si>
    <t>NORTH-GENERAL TAX LEVY</t>
  </si>
  <si>
    <t>61G1</t>
  </si>
  <si>
    <t>RR62</t>
  </si>
  <si>
    <t>REDLANDS RDA DOWNTOWN</t>
  </si>
  <si>
    <t>OFJ</t>
  </si>
  <si>
    <t>62D1</t>
  </si>
  <si>
    <t>76 ANNEX-DEBT SERVICE</t>
  </si>
  <si>
    <t>62D2</t>
  </si>
  <si>
    <t>62G1</t>
  </si>
  <si>
    <t>76 ANNEX GENERAL TAX LEVY</t>
  </si>
  <si>
    <t>62G2</t>
  </si>
  <si>
    <t>CITY OF REDLANDS Total</t>
  </si>
  <si>
    <t>CITY OF RIALTO</t>
  </si>
  <si>
    <t>RS18</t>
  </si>
  <si>
    <t>RR64</t>
  </si>
  <si>
    <t>RIALTO RDA MERGED PROJECT</t>
  </si>
  <si>
    <t>OFO</t>
  </si>
  <si>
    <t>64D1</t>
  </si>
  <si>
    <t>64G1</t>
  </si>
  <si>
    <t>RR65</t>
  </si>
  <si>
    <t>RIALTO RDA INDUSTRIAL PARK</t>
  </si>
  <si>
    <t>OFL</t>
  </si>
  <si>
    <t>65D1</t>
  </si>
  <si>
    <t>65G1</t>
  </si>
  <si>
    <t>RR66</t>
  </si>
  <si>
    <t>RIALTO RDA GATEWAY</t>
  </si>
  <si>
    <t>OFN</t>
  </si>
  <si>
    <t>66D1</t>
  </si>
  <si>
    <t>66G1</t>
  </si>
  <si>
    <t>RR67</t>
  </si>
  <si>
    <t>RIALTO RDA AGUA MANSA</t>
  </si>
  <si>
    <t>OFM</t>
  </si>
  <si>
    <t>67D1</t>
  </si>
  <si>
    <t>67G1</t>
  </si>
  <si>
    <t>RR68</t>
  </si>
  <si>
    <t>RIALTO RDA CENTRAL BUSINESS</t>
  </si>
  <si>
    <t>OQA</t>
  </si>
  <si>
    <t>68D1</t>
  </si>
  <si>
    <t>68G1</t>
  </si>
  <si>
    <t>CITY OF RIALTO Total</t>
  </si>
  <si>
    <t>CITY OF SAN BERNARDINO</t>
  </si>
  <si>
    <t>RS19</t>
  </si>
  <si>
    <t>RR70</t>
  </si>
  <si>
    <t>SAN BDNO RDA 40TH STREET PROJECT</t>
  </si>
  <si>
    <t>OFS</t>
  </si>
  <si>
    <t>70D1</t>
  </si>
  <si>
    <t>70G1</t>
  </si>
  <si>
    <t>RR71</t>
  </si>
  <si>
    <t>SAN BDNO RDA MEADOWBROOK/C C</t>
  </si>
  <si>
    <t>OFP</t>
  </si>
  <si>
    <t>71D1</t>
  </si>
  <si>
    <t>71G1</t>
  </si>
  <si>
    <t>RR72</t>
  </si>
  <si>
    <t>SAN BDNO RDA CENTRAL CTY NORTH</t>
  </si>
  <si>
    <t>OFR</t>
  </si>
  <si>
    <t>72D1</t>
  </si>
  <si>
    <t>72G1</t>
  </si>
  <si>
    <t>RR73</t>
  </si>
  <si>
    <t>SAN BDNO RDA CENTRAL CITY WEST</t>
  </si>
  <si>
    <t>OFT</t>
  </si>
  <si>
    <t>73D1</t>
  </si>
  <si>
    <t>73G1</t>
  </si>
  <si>
    <t>RR74</t>
  </si>
  <si>
    <t>SAN BDNO RDA CENTRAL CITY EAST</t>
  </si>
  <si>
    <t>OFV</t>
  </si>
  <si>
    <t>74D1</t>
  </si>
  <si>
    <t>74G1</t>
  </si>
  <si>
    <t>RR75</t>
  </si>
  <si>
    <t>SAN BDNO RDA CENTRAL CITY SOUTH</t>
  </si>
  <si>
    <t>OFX</t>
  </si>
  <si>
    <t>75D1</t>
  </si>
  <si>
    <t>75G1</t>
  </si>
  <si>
    <t>RR76</t>
  </si>
  <si>
    <t>SAN BDNO RDA STATE COLLEGE PARK</t>
  </si>
  <si>
    <t>OGA</t>
  </si>
  <si>
    <t>76D1</t>
  </si>
  <si>
    <t>76G1</t>
  </si>
  <si>
    <t>RR77</t>
  </si>
  <si>
    <t>SAN BDNO RDA S E INDUSTRIAL PARK</t>
  </si>
  <si>
    <t>OGC</t>
  </si>
  <si>
    <t>77D1</t>
  </si>
  <si>
    <t>77G1</t>
  </si>
  <si>
    <t>RR78</t>
  </si>
  <si>
    <t>SAN BDNO RDA NORTHWEST</t>
  </si>
  <si>
    <t>OGE</t>
  </si>
  <si>
    <t>78D1</t>
  </si>
  <si>
    <t>78G1</t>
  </si>
  <si>
    <t>RR79</t>
  </si>
  <si>
    <t>SAN BDNO RDA TRI-CITY</t>
  </si>
  <si>
    <t>OGG</t>
  </si>
  <si>
    <t>79D1</t>
  </si>
  <si>
    <t>79G1</t>
  </si>
  <si>
    <t>RR80</t>
  </si>
  <si>
    <t>SAN BDNO RDA SOUTH VALLE</t>
  </si>
  <si>
    <t>OGI</t>
  </si>
  <si>
    <t>80D1</t>
  </si>
  <si>
    <t>80G1</t>
  </si>
  <si>
    <t>RR81</t>
  </si>
  <si>
    <t>SAN BDNO RDA UPTOWN</t>
  </si>
  <si>
    <t>OGK</t>
  </si>
  <si>
    <t>81D1</t>
  </si>
  <si>
    <t>81G1</t>
  </si>
  <si>
    <t>RR82</t>
  </si>
  <si>
    <t>SAN BDNO RDA MT VERNON CORRIDOR</t>
  </si>
  <si>
    <t>OCP</t>
  </si>
  <si>
    <t>82D1</t>
  </si>
  <si>
    <t>82G1</t>
  </si>
  <si>
    <t>CITY OF SAN BERNARDINO Total</t>
  </si>
  <si>
    <t>COUNTY OF SAN BERNARDINO</t>
  </si>
  <si>
    <t>RS20</t>
  </si>
  <si>
    <t>RR11</t>
  </si>
  <si>
    <t>CEDAR GLEN RDA</t>
  </si>
  <si>
    <t>DISASTER RECOV PROJ DEBT SERVICE</t>
  </si>
  <si>
    <t>OTI</t>
  </si>
  <si>
    <t>11D1</t>
  </si>
  <si>
    <t>DISASTER RECOV PROJ GTL</t>
  </si>
  <si>
    <t>11G1</t>
  </si>
  <si>
    <t>RR99</t>
  </si>
  <si>
    <t xml:space="preserve">SAN SEVAINE RDA                              </t>
  </si>
  <si>
    <t>SAN SEVAINE - DEBT SERVICE</t>
  </si>
  <si>
    <t>OTH</t>
  </si>
  <si>
    <t>99D1</t>
  </si>
  <si>
    <t>DEBT SERVICE AMEND #1</t>
  </si>
  <si>
    <t>99D2</t>
  </si>
  <si>
    <t>SAN SEVAINE -GTL</t>
  </si>
  <si>
    <t>99G1</t>
  </si>
  <si>
    <t>GTL AMEND #1</t>
  </si>
  <si>
    <t>99G2</t>
  </si>
  <si>
    <t>COUNTY OF SAN BERNARDINO Total</t>
  </si>
  <si>
    <t>CITY OF TWENTYNINE PALMS</t>
  </si>
  <si>
    <t>RS21</t>
  </si>
  <si>
    <t>RR84</t>
  </si>
  <si>
    <t>TWENTYNINE PALMS RDA 4 CORNERS</t>
  </si>
  <si>
    <t>OQQ</t>
  </si>
  <si>
    <t>84D1</t>
  </si>
  <si>
    <t>84G1</t>
  </si>
  <si>
    <t>CITY OF TWENTYNINE PALMS Total</t>
  </si>
  <si>
    <t>CITY OF UPLAND</t>
  </si>
  <si>
    <t>RS22</t>
  </si>
  <si>
    <t>RR63</t>
  </si>
  <si>
    <t>UPLAND RDA MERGED PROJECT</t>
  </si>
  <si>
    <t>OGP</t>
  </si>
  <si>
    <t>63D1</t>
  </si>
  <si>
    <t>63G1</t>
  </si>
  <si>
    <t>RR83</t>
  </si>
  <si>
    <t>UPLAND RDA PROJECT NO. 7</t>
  </si>
  <si>
    <t>OSJ</t>
  </si>
  <si>
    <t>83D1</t>
  </si>
  <si>
    <t>83G1</t>
  </si>
  <si>
    <t>RR85</t>
  </si>
  <si>
    <t>UPLAND RDA SEVENTH/MOUNTAIN</t>
  </si>
  <si>
    <t>OGQ</t>
  </si>
  <si>
    <t>85D1</t>
  </si>
  <si>
    <t>85G1</t>
  </si>
  <si>
    <t>RR86</t>
  </si>
  <si>
    <t>UPLAND RDA CANYON RIDGE</t>
  </si>
  <si>
    <t>OGM</t>
  </si>
  <si>
    <t>86D1</t>
  </si>
  <si>
    <t>86G1</t>
  </si>
  <si>
    <t>RR87</t>
  </si>
  <si>
    <t>UPLAND RDA ARROW-BENSON</t>
  </si>
  <si>
    <t>OGO</t>
  </si>
  <si>
    <t>87D1</t>
  </si>
  <si>
    <t>87D2</t>
  </si>
  <si>
    <t>87G1</t>
  </si>
  <si>
    <t>87G2</t>
  </si>
  <si>
    <t>RR88</t>
  </si>
  <si>
    <t>UPLAND RDA AIRPORT AREA</t>
  </si>
  <si>
    <t>OGS</t>
  </si>
  <si>
    <t>88D1</t>
  </si>
  <si>
    <t>88G1</t>
  </si>
  <si>
    <t>RR89</t>
  </si>
  <si>
    <t>UPLAND RDA FOOTHILL CORRIDOR</t>
  </si>
  <si>
    <t>OGT</t>
  </si>
  <si>
    <t>89D1</t>
  </si>
  <si>
    <t>89G1</t>
  </si>
  <si>
    <t>RR90</t>
  </si>
  <si>
    <t>UPLAND RDA TOWN CENTER AREA</t>
  </si>
  <si>
    <t>OGX</t>
  </si>
  <si>
    <t>90D1</t>
  </si>
  <si>
    <t>DEBT SERVICE - AMENDMENT 1</t>
  </si>
  <si>
    <t>90D2</t>
  </si>
  <si>
    <t>90G1</t>
  </si>
  <si>
    <t>GENERAL LEVY - AMENDMENT 1</t>
  </si>
  <si>
    <t>90G2</t>
  </si>
  <si>
    <t>RR95</t>
  </si>
  <si>
    <t>UPLAND MAGNOLIA AREA</t>
  </si>
  <si>
    <t>OGN</t>
  </si>
  <si>
    <t>95D1</t>
  </si>
  <si>
    <t>95G1</t>
  </si>
  <si>
    <t>CITY OF UPLAND Total</t>
  </si>
  <si>
    <t>CITY OF VICTORVILLE</t>
  </si>
  <si>
    <t>RS23</t>
  </si>
  <si>
    <t>RR92</t>
  </si>
  <si>
    <t>VICTORVILLE RDA BEAR VALLEY ROAD</t>
  </si>
  <si>
    <t>OGU</t>
  </si>
  <si>
    <t>92D1</t>
  </si>
  <si>
    <t>HOOK BLVD, I-15 AMEND-DEBT SERVICE</t>
  </si>
  <si>
    <t>92D2</t>
  </si>
  <si>
    <t>92G1</t>
  </si>
  <si>
    <t>HOOK BLVD, I-15 AMEND - GEN LEVY</t>
  </si>
  <si>
    <t>92G2</t>
  </si>
  <si>
    <t>RR93</t>
  </si>
  <si>
    <t>VICTORVILLE OLD/MIDTOWN RDA</t>
  </si>
  <si>
    <t>OGR</t>
  </si>
  <si>
    <t>93D1</t>
  </si>
  <si>
    <t>93G1</t>
  </si>
  <si>
    <t>CITY OF VICTORVILLE Total</t>
  </si>
  <si>
    <t>VVEDA JPA</t>
  </si>
  <si>
    <t>RS24</t>
  </si>
  <si>
    <t>RR97</t>
  </si>
  <si>
    <t>VICTOR VALLEY RDA - 1993</t>
  </si>
  <si>
    <t>OGV</t>
  </si>
  <si>
    <t>97D1</t>
  </si>
  <si>
    <t>97D2</t>
  </si>
  <si>
    <t>AMEND #8 DEBT SERVICE</t>
  </si>
  <si>
    <t>97D3</t>
  </si>
  <si>
    <t>97G1</t>
  </si>
  <si>
    <t>GENERAL TAX LEVY AM 4</t>
  </si>
  <si>
    <t>97G2</t>
  </si>
  <si>
    <t>GENERAL TAX LEVY AM 8</t>
  </si>
  <si>
    <t>97G3</t>
  </si>
  <si>
    <t>VVEDA JPA Total</t>
  </si>
  <si>
    <t>CITY OF YUCAIPA</t>
  </si>
  <si>
    <t>RS25</t>
  </si>
  <si>
    <t>RR91</t>
  </si>
  <si>
    <t>YUCAIPA RDA</t>
  </si>
  <si>
    <t>OGW</t>
  </si>
  <si>
    <t>91D1</t>
  </si>
  <si>
    <t>91G1</t>
  </si>
  <si>
    <t>CITY OF YUCAIPA Total</t>
  </si>
  <si>
    <t>TOWN OF YUCCA VALLEY</t>
  </si>
  <si>
    <t>RS26</t>
  </si>
  <si>
    <t>RR94</t>
  </si>
  <si>
    <t>YUCCA VALLEY RDA</t>
  </si>
  <si>
    <t>YUCCA VALLEY- DEBT SERVICE</t>
  </si>
  <si>
    <t>OQK</t>
  </si>
  <si>
    <t>94D1</t>
  </si>
  <si>
    <t>YUCCA VALLEY-GTL</t>
  </si>
  <si>
    <t>94G1</t>
  </si>
  <si>
    <t>TOWN OF YUCCA VALLEY Total</t>
  </si>
  <si>
    <t>Grand Total</t>
  </si>
  <si>
    <t>RR01-RD01</t>
  </si>
  <si>
    <t>RR01-RG01</t>
  </si>
  <si>
    <t>RR02-RD01</t>
  </si>
  <si>
    <t>RR02-RD02</t>
  </si>
  <si>
    <t>RR02-RG01</t>
  </si>
  <si>
    <t>RR02-RG02</t>
  </si>
  <si>
    <t>RR03-RD01</t>
  </si>
  <si>
    <t>RR03-RG01</t>
  </si>
  <si>
    <t>RR04-RD01</t>
  </si>
  <si>
    <t>RR04-RG01</t>
  </si>
  <si>
    <t>RR06-RD01</t>
  </si>
  <si>
    <t>RR06-RD02</t>
  </si>
  <si>
    <t>RR06-RD03</t>
  </si>
  <si>
    <t>RR06-RG01</t>
  </si>
  <si>
    <t>RR06-RG02</t>
  </si>
  <si>
    <t>RR06-RG03</t>
  </si>
  <si>
    <t>RR07-RD01</t>
  </si>
  <si>
    <t>RR07-RD02</t>
  </si>
  <si>
    <t>RR07-RG01</t>
  </si>
  <si>
    <t>RR07-RG02</t>
  </si>
  <si>
    <t>RR09-RD01</t>
  </si>
  <si>
    <t>RR09-RG01</t>
  </si>
  <si>
    <t>RR10-RD01</t>
  </si>
  <si>
    <t>RR10-RG01</t>
  </si>
  <si>
    <t>RR15-RD01</t>
  </si>
  <si>
    <t>RR15-RD02</t>
  </si>
  <si>
    <t>RR15-RD03</t>
  </si>
  <si>
    <t>RR15-RD04</t>
  </si>
  <si>
    <t>RR15-RG01</t>
  </si>
  <si>
    <t>RR15-RG02</t>
  </si>
  <si>
    <t>RR15-RG03</t>
  </si>
  <si>
    <t>RR15-RG04</t>
  </si>
  <si>
    <t>RR18-RD01</t>
  </si>
  <si>
    <t>RR18-RD02</t>
  </si>
  <si>
    <t>RR18-RD03</t>
  </si>
  <si>
    <t>RR18-RD04</t>
  </si>
  <si>
    <t>RR18-RD05</t>
  </si>
  <si>
    <t>RR18-RD06</t>
  </si>
  <si>
    <t>RR18-RD07</t>
  </si>
  <si>
    <t>RR18-RD08</t>
  </si>
  <si>
    <t>RR18-RG01</t>
  </si>
  <si>
    <t>RR18-RG02</t>
  </si>
  <si>
    <t>RR18-RG03</t>
  </si>
  <si>
    <t>RR18-RG04</t>
  </si>
  <si>
    <t>RR18-RG05</t>
  </si>
  <si>
    <t>RR18-RG06</t>
  </si>
  <si>
    <t>RR18-RG07</t>
  </si>
  <si>
    <t>RR18-RG08</t>
  </si>
  <si>
    <t>RR19-RD01</t>
  </si>
  <si>
    <t>RR19-RG01</t>
  </si>
  <si>
    <t>RR20-RD01</t>
  </si>
  <si>
    <t>RR20-RG01</t>
  </si>
  <si>
    <t>RR21-RD01</t>
  </si>
  <si>
    <t>RR21-RG01</t>
  </si>
  <si>
    <t>RR22-RD01</t>
  </si>
  <si>
    <t>RR22-RG01</t>
  </si>
  <si>
    <t>RR24-RD01</t>
  </si>
  <si>
    <t>RR24-RD02</t>
  </si>
  <si>
    <t>RR24-RG01</t>
  </si>
  <si>
    <t>RR24-RG02</t>
  </si>
  <si>
    <t>RR25-RD01</t>
  </si>
  <si>
    <t>RR25-RD02</t>
  </si>
  <si>
    <t>RR25-RG01</t>
  </si>
  <si>
    <t>RR25-RG02</t>
  </si>
  <si>
    <t>RR26-RD01</t>
  </si>
  <si>
    <t>RR26-RG01</t>
  </si>
  <si>
    <t>RR27-RD01</t>
  </si>
  <si>
    <t>RR27-RG01</t>
  </si>
  <si>
    <t>RR28-RD01</t>
  </si>
  <si>
    <t>RR28-RD02</t>
  </si>
  <si>
    <t>RR28-RD03</t>
  </si>
  <si>
    <t>RR28-RD04</t>
  </si>
  <si>
    <t>RR28-RG01</t>
  </si>
  <si>
    <t>RR28-RG02</t>
  </si>
  <si>
    <t>RR28-RG03</t>
  </si>
  <si>
    <t>RR28-RG04</t>
  </si>
  <si>
    <t>RR29-RD01</t>
  </si>
  <si>
    <t>RR29-RG01</t>
  </si>
  <si>
    <t>RR30-RD01</t>
  </si>
  <si>
    <t>RR30-RG01</t>
  </si>
  <si>
    <t>RR31-RD01</t>
  </si>
  <si>
    <t>RR31-RD02</t>
  </si>
  <si>
    <t>RR31-RD03</t>
  </si>
  <si>
    <t>RR31-RD04</t>
  </si>
  <si>
    <t>RR31-RD05</t>
  </si>
  <si>
    <t>RR31-RD06</t>
  </si>
  <si>
    <t>RR31-RD07</t>
  </si>
  <si>
    <t>RR31-RG01</t>
  </si>
  <si>
    <t>RR31-RG02</t>
  </si>
  <si>
    <t>RR31-RG03</t>
  </si>
  <si>
    <t>RR31-RG04</t>
  </si>
  <si>
    <t>RR31-RG05</t>
  </si>
  <si>
    <t>RR31-RG06</t>
  </si>
  <si>
    <t>RR31-RG07</t>
  </si>
  <si>
    <t>RR32-RD01</t>
  </si>
  <si>
    <t>RR32-RG01</t>
  </si>
  <si>
    <t>RR34-RD01</t>
  </si>
  <si>
    <t>RR34-RD02</t>
  </si>
  <si>
    <t>RR34-RG01</t>
  </si>
  <si>
    <t>RR34-RG02</t>
  </si>
  <si>
    <t>RR33-RD01</t>
  </si>
  <si>
    <t>RR33-RD02</t>
  </si>
  <si>
    <t>RR33-RG01</t>
  </si>
  <si>
    <t>RR33-RG02</t>
  </si>
  <si>
    <t>RR35-RD01</t>
  </si>
  <si>
    <t>RR35-RG01</t>
  </si>
  <si>
    <t>RR36-RD01</t>
  </si>
  <si>
    <t>RR36-RD02</t>
  </si>
  <si>
    <t>RR36-RG01</t>
  </si>
  <si>
    <t>RR36-RG02</t>
  </si>
  <si>
    <t>RR98-RD01</t>
  </si>
  <si>
    <t>RR98-RD02</t>
  </si>
  <si>
    <t>RR98-RD03</t>
  </si>
  <si>
    <t>RR98-RD04</t>
  </si>
  <si>
    <t>RR98-RD05</t>
  </si>
  <si>
    <t>RR98-RD06</t>
  </si>
  <si>
    <t>RR98-RG01</t>
  </si>
  <si>
    <t>RR98-RG02</t>
  </si>
  <si>
    <t>RR98-RG03</t>
  </si>
  <si>
    <t>RR98-RG04</t>
  </si>
  <si>
    <t>RR98-RG05</t>
  </si>
  <si>
    <t>RR98-RG06</t>
  </si>
  <si>
    <t>RR38-RD01</t>
  </si>
  <si>
    <t>RR38-RG01</t>
  </si>
  <si>
    <t>RR39-RD01</t>
  </si>
  <si>
    <t>RR39-RD02</t>
  </si>
  <si>
    <t>RR39-RG01</t>
  </si>
  <si>
    <t>RR39-RG02</t>
  </si>
  <si>
    <t>RR41-RD01</t>
  </si>
  <si>
    <t>RR41-RG01</t>
  </si>
  <si>
    <t>RR42-RD01</t>
  </si>
  <si>
    <t>RR42-RG01</t>
  </si>
  <si>
    <t>RR43-RD01</t>
  </si>
  <si>
    <t>RR43-RG01</t>
  </si>
  <si>
    <t>RR44-RD01</t>
  </si>
  <si>
    <t>RR44-RG01</t>
  </si>
  <si>
    <t>RR45-RD01</t>
  </si>
  <si>
    <t>RR45-RG01</t>
  </si>
  <si>
    <t>RR46-RD01</t>
  </si>
  <si>
    <t>RR46-RD02</t>
  </si>
  <si>
    <t>RR46-RG01</t>
  </si>
  <si>
    <t>RR46-RG02</t>
  </si>
  <si>
    <t>RR48-RD01</t>
  </si>
  <si>
    <t>RR48-RG01</t>
  </si>
  <si>
    <t>RR51-RD01</t>
  </si>
  <si>
    <t>RR51-RD02</t>
  </si>
  <si>
    <t>RR51-RD03</t>
  </si>
  <si>
    <t>RR51-RD04</t>
  </si>
  <si>
    <t>RR51-RD05</t>
  </si>
  <si>
    <t>RR51-RG01</t>
  </si>
  <si>
    <t>RR51-RG02</t>
  </si>
  <si>
    <t>RR51-RG03</t>
  </si>
  <si>
    <t>RR51-RG04</t>
  </si>
  <si>
    <t>RR51-RG05</t>
  </si>
  <si>
    <t>RR52-RD01</t>
  </si>
  <si>
    <t>RR52-RD02</t>
  </si>
  <si>
    <t>RR52-RG01</t>
  </si>
  <si>
    <t>RR52-RG02</t>
  </si>
  <si>
    <t>RR54-RD01</t>
  </si>
  <si>
    <t>RR54-RD02</t>
  </si>
  <si>
    <t>RR54-RG01</t>
  </si>
  <si>
    <t>RR54-RG02</t>
  </si>
  <si>
    <t>RR55-RD01</t>
  </si>
  <si>
    <t>RR55-RD02</t>
  </si>
  <si>
    <t>RR55-RD03</t>
  </si>
  <si>
    <t>RR55-RG01</t>
  </si>
  <si>
    <t>RR55-RG02</t>
  </si>
  <si>
    <t>RR55-RG03</t>
  </si>
  <si>
    <t>RR56-RD01</t>
  </si>
  <si>
    <t>RR56-RG01</t>
  </si>
  <si>
    <t>RR58-RD01</t>
  </si>
  <si>
    <t>RR58-RG01</t>
  </si>
  <si>
    <t>RR61-RD01</t>
  </si>
  <si>
    <t>RR61-RG01</t>
  </si>
  <si>
    <t>RR62-RD01</t>
  </si>
  <si>
    <t>RR62-RD02</t>
  </si>
  <si>
    <t>RR62-RG01</t>
  </si>
  <si>
    <t>RR62-RG02</t>
  </si>
  <si>
    <t>RR64-RD01</t>
  </si>
  <si>
    <t>RR64-RG01</t>
  </si>
  <si>
    <t>RR65-RD01</t>
  </si>
  <si>
    <t>RR65-RG01</t>
  </si>
  <si>
    <t>RR66-RD01</t>
  </si>
  <si>
    <t>RR66-RG01</t>
  </si>
  <si>
    <t>RR67-RD01</t>
  </si>
  <si>
    <t>RR67-RG01</t>
  </si>
  <si>
    <t>RR68-RD01</t>
  </si>
  <si>
    <t>RR68-RG01</t>
  </si>
  <si>
    <t>RR70-RD01</t>
  </si>
  <si>
    <t>RR70-RG01</t>
  </si>
  <si>
    <t>RR71-RD01</t>
  </si>
  <si>
    <t>RR71-RG01</t>
  </si>
  <si>
    <t>RR72-RD01</t>
  </si>
  <si>
    <t>RR72-RG01</t>
  </si>
  <si>
    <t>RR73-RD01</t>
  </si>
  <si>
    <t>RR73-RG01</t>
  </si>
  <si>
    <t>RR74-RD01</t>
  </si>
  <si>
    <t>RR74-RG01</t>
  </si>
  <si>
    <t>RR75-RD01</t>
  </si>
  <si>
    <t>RR75-RG01</t>
  </si>
  <si>
    <t>RR76-RD01</t>
  </si>
  <si>
    <t>RR76-RG01</t>
  </si>
  <si>
    <t>RR77-RD01</t>
  </si>
  <si>
    <t>RR77-RG01</t>
  </si>
  <si>
    <t>RR78-RD01</t>
  </si>
  <si>
    <t>RR78-RG01</t>
  </si>
  <si>
    <t>RR79-RD01</t>
  </si>
  <si>
    <t>RR79-RG01</t>
  </si>
  <si>
    <t>RR80-RD01</t>
  </si>
  <si>
    <t>RR80-RG01</t>
  </si>
  <si>
    <t>RR81-RD01</t>
  </si>
  <si>
    <t>RR81-RG01</t>
  </si>
  <si>
    <t>RR82-RD01</t>
  </si>
  <si>
    <t>RR82-RG01</t>
  </si>
  <si>
    <t>RR11-RD01</t>
  </si>
  <si>
    <t>RR11-RG01</t>
  </si>
  <si>
    <t>RR99-RD01</t>
  </si>
  <si>
    <t>RR99-RD02</t>
  </si>
  <si>
    <t>RR99-RG01</t>
  </si>
  <si>
    <t>RR99-RG02</t>
  </si>
  <si>
    <t>RR84-RD01</t>
  </si>
  <si>
    <t>RR84-RG01</t>
  </si>
  <si>
    <t>RR63-RD01</t>
  </si>
  <si>
    <t>RR63-RG01</t>
  </si>
  <si>
    <t>RR83-RD01</t>
  </si>
  <si>
    <t>RR83-RG01</t>
  </si>
  <si>
    <t>RR85-RD01</t>
  </si>
  <si>
    <t>RR85-RG01</t>
  </si>
  <si>
    <t>RR86-RD01</t>
  </si>
  <si>
    <t>RR86-RG01</t>
  </si>
  <si>
    <t>RR87-RD01</t>
  </si>
  <si>
    <t>RR87-RD02</t>
  </si>
  <si>
    <t>RR87-RG01</t>
  </si>
  <si>
    <t>RR87-RG02</t>
  </si>
  <si>
    <t>RR88-RD01</t>
  </si>
  <si>
    <t>RR88-RG01</t>
  </si>
  <si>
    <t>RR89-RD01</t>
  </si>
  <si>
    <t>RR89-RG01</t>
  </si>
  <si>
    <t>RR90-RD01</t>
  </si>
  <si>
    <t>RR90-RD02</t>
  </si>
  <si>
    <t>RR90-RG01</t>
  </si>
  <si>
    <t>RR90-RG02</t>
  </si>
  <si>
    <t>RR95-RD01</t>
  </si>
  <si>
    <t>RR95-RG01</t>
  </si>
  <si>
    <t>RR92-RD01</t>
  </si>
  <si>
    <t>RR92-RD02</t>
  </si>
  <si>
    <t>RR92-RG01</t>
  </si>
  <si>
    <t>RR92-RG02</t>
  </si>
  <si>
    <t>RR93-RD01</t>
  </si>
  <si>
    <t>RR93-RG01</t>
  </si>
  <si>
    <t>RR97-RD01</t>
  </si>
  <si>
    <t>RR97-RD02</t>
  </si>
  <si>
    <t>RR97-RD03</t>
  </si>
  <si>
    <t>RR97-RG01</t>
  </si>
  <si>
    <t>RR97-RG02</t>
  </si>
  <si>
    <t>RR97-RG03</t>
  </si>
  <si>
    <t>RR91-RD01</t>
  </si>
  <si>
    <t>RR91-RG01</t>
  </si>
  <si>
    <t>RR94-RD01</t>
  </si>
  <si>
    <t>RR94-RG01</t>
  </si>
  <si>
    <t>AGY-ACCT CODE</t>
  </si>
  <si>
    <t>ROPS 15-16 B</t>
  </si>
  <si>
    <t>ROPS 16-17 A</t>
  </si>
  <si>
    <t>ROPS 16-17 B</t>
  </si>
  <si>
    <t>PI867 DEPOSITS
YEAR END RECONCILIATION   [07/01/15-06/30/16]</t>
  </si>
  <si>
    <t>Use for FY 2015-16 True-up Calculations</t>
  </si>
  <si>
    <t>FY 2015-16 RDA Collection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</si>
</sst>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0000000000_);_(* \(#,##0.000000000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i/>
      <sz val="11"/>
      <name val="Arial"/>
      <family val="2"/>
    </font>
    <font>
      <i/>
      <sz val="8"/>
      <color rgb="FFFF0000"/>
      <name val="Arial"/>
      <family val="2"/>
    </font>
    <font>
      <b/>
      <sz val="10"/>
      <name val="Arial"/>
      <family val="2"/>
    </font>
    <font>
      <b/>
      <i/>
      <sz val="8"/>
      <color rgb="FFFF0000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87">
    <xf numFmtId="0" fontId="0" fillId="0" borderId="0" xfId="0"/>
    <xf numFmtId="43" fontId="3" fillId="0" borderId="0" xfId="1" applyFont="1" applyFill="1" applyBorder="1" applyAlignment="1">
      <alignment horizontal="center"/>
    </xf>
    <xf numFmtId="0" fontId="3" fillId="0" borderId="0" xfId="2" applyFont="1" applyFill="1" applyBorder="1"/>
    <xf numFmtId="0" fontId="4" fillId="0" borderId="0" xfId="2" applyFont="1" applyFill="1"/>
    <xf numFmtId="0" fontId="4" fillId="0" borderId="0" xfId="2" applyFont="1" applyFill="1" applyAlignment="1">
      <alignment horizontal="center"/>
    </xf>
    <xf numFmtId="0" fontId="3" fillId="0" borderId="0" xfId="2" applyFont="1" applyFill="1" applyBorder="1" applyAlignment="1">
      <alignment horizontal="center"/>
    </xf>
    <xf numFmtId="43" fontId="3" fillId="0" borderId="0" xfId="1" applyFont="1" applyFill="1" applyBorder="1"/>
    <xf numFmtId="0" fontId="3" fillId="0" borderId="0" xfId="3" applyFont="1"/>
    <xf numFmtId="164" fontId="3" fillId="0" borderId="0" xfId="1" applyNumberFormat="1" applyFont="1" applyFill="1" applyBorder="1"/>
    <xf numFmtId="0" fontId="4" fillId="0" borderId="0" xfId="2" applyFont="1" applyFill="1" applyBorder="1"/>
    <xf numFmtId="0" fontId="3" fillId="0" borderId="7" xfId="4" applyFont="1" applyFill="1" applyBorder="1"/>
    <xf numFmtId="0" fontId="3" fillId="0" borderId="8" xfId="4" applyFont="1" applyFill="1" applyBorder="1" applyAlignment="1">
      <alignment horizontal="center"/>
    </xf>
    <xf numFmtId="0" fontId="6" fillId="0" borderId="8" xfId="4" applyFont="1" applyFill="1" applyBorder="1" applyAlignment="1">
      <alignment horizontal="center"/>
    </xf>
    <xf numFmtId="0" fontId="7" fillId="0" borderId="8" xfId="4" applyFont="1" applyFill="1" applyBorder="1"/>
    <xf numFmtId="43" fontId="6" fillId="0" borderId="8" xfId="1" applyNumberFormat="1" applyFont="1" applyFill="1" applyBorder="1" applyAlignment="1">
      <alignment horizontal="center"/>
    </xf>
    <xf numFmtId="43" fontId="3" fillId="0" borderId="8" xfId="1" applyFont="1" applyFill="1" applyBorder="1"/>
    <xf numFmtId="0" fontId="3" fillId="0" borderId="10" xfId="4" applyFont="1" applyFill="1" applyBorder="1"/>
    <xf numFmtId="0" fontId="3" fillId="0" borderId="11" xfId="4" applyFont="1" applyFill="1" applyBorder="1" applyAlignment="1">
      <alignment horizontal="center"/>
    </xf>
    <xf numFmtId="0" fontId="6" fillId="0" borderId="11" xfId="4" applyFont="1" applyFill="1" applyBorder="1" applyAlignment="1">
      <alignment horizontal="center"/>
    </xf>
    <xf numFmtId="0" fontId="7" fillId="0" borderId="11" xfId="4" applyFont="1" applyFill="1" applyBorder="1"/>
    <xf numFmtId="43" fontId="6" fillId="0" borderId="11" xfId="1" applyNumberFormat="1" applyFont="1" applyFill="1" applyBorder="1" applyAlignment="1">
      <alignment horizontal="center"/>
    </xf>
    <xf numFmtId="43" fontId="3" fillId="0" borderId="0" xfId="2" applyNumberFormat="1" applyFont="1" applyFill="1" applyBorder="1"/>
    <xf numFmtId="43" fontId="3" fillId="0" borderId="11" xfId="1" applyFont="1" applyFill="1" applyBorder="1"/>
    <xf numFmtId="0" fontId="4" fillId="0" borderId="0" xfId="4" applyFont="1" applyFill="1" applyBorder="1"/>
    <xf numFmtId="0" fontId="3" fillId="0" borderId="0" xfId="4" applyFont="1" applyFill="1" applyBorder="1" applyAlignment="1">
      <alignment horizontal="center"/>
    </xf>
    <xf numFmtId="0" fontId="6" fillId="0" borderId="0" xfId="4" applyFont="1" applyFill="1" applyBorder="1" applyAlignment="1">
      <alignment horizontal="center"/>
    </xf>
    <xf numFmtId="0" fontId="7" fillId="0" borderId="0" xfId="4" applyFont="1" applyFill="1" applyBorder="1"/>
    <xf numFmtId="43" fontId="8" fillId="0" borderId="0" xfId="1" applyFont="1" applyFill="1" applyBorder="1" applyAlignment="1">
      <alignment horizontal="center"/>
    </xf>
    <xf numFmtId="43" fontId="6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/>
    <xf numFmtId="43" fontId="8" fillId="0" borderId="0" xfId="1" applyFont="1" applyFill="1" applyBorder="1"/>
    <xf numFmtId="0" fontId="4" fillId="0" borderId="0" xfId="2" applyFont="1" applyFill="1" applyBorder="1" applyAlignment="1">
      <alignment horizontal="center"/>
    </xf>
    <xf numFmtId="164" fontId="4" fillId="0" borderId="0" xfId="1" applyNumberFormat="1" applyFont="1" applyFill="1" applyBorder="1"/>
    <xf numFmtId="0" fontId="10" fillId="0" borderId="0" xfId="2" applyFont="1" applyFill="1" applyBorder="1" applyAlignment="1">
      <alignment horizontal="center"/>
    </xf>
    <xf numFmtId="0" fontId="10" fillId="0" borderId="0" xfId="4" applyFont="1" applyFill="1" applyBorder="1" applyAlignment="1">
      <alignment horizontal="center"/>
    </xf>
    <xf numFmtId="43" fontId="10" fillId="0" borderId="0" xfId="1" quotePrefix="1" applyFont="1" applyFill="1" applyBorder="1" applyAlignment="1">
      <alignment horizontal="center"/>
    </xf>
    <xf numFmtId="43" fontId="10" fillId="0" borderId="0" xfId="1" applyFont="1" applyFill="1" applyBorder="1" applyAlignment="1">
      <alignment horizontal="center"/>
    </xf>
    <xf numFmtId="0" fontId="10" fillId="0" borderId="0" xfId="2" quotePrefix="1" applyFont="1" applyFill="1" applyBorder="1" applyAlignment="1">
      <alignment horizontal="center"/>
    </xf>
    <xf numFmtId="0" fontId="10" fillId="0" borderId="0" xfId="3" applyFont="1" applyFill="1" applyBorder="1" applyAlignment="1">
      <alignment horizontal="center" wrapText="1"/>
    </xf>
    <xf numFmtId="164" fontId="10" fillId="0" borderId="0" xfId="1" applyNumberFormat="1" applyFont="1" applyFill="1" applyBorder="1" applyAlignment="1">
      <alignment horizontal="center"/>
    </xf>
    <xf numFmtId="0" fontId="4" fillId="2" borderId="10" xfId="4" applyFont="1" applyFill="1" applyBorder="1"/>
    <xf numFmtId="43" fontId="3" fillId="2" borderId="11" xfId="2" applyNumberFormat="1" applyFont="1" applyFill="1" applyBorder="1"/>
    <xf numFmtId="43" fontId="3" fillId="2" borderId="9" xfId="2" applyNumberFormat="1" applyFont="1" applyFill="1" applyBorder="1"/>
    <xf numFmtId="43" fontId="3" fillId="2" borderId="8" xfId="2" applyNumberFormat="1" applyFont="1" applyFill="1" applyBorder="1"/>
    <xf numFmtId="0" fontId="11" fillId="2" borderId="2" xfId="2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center" vertical="center" wrapText="1"/>
    </xf>
    <xf numFmtId="0" fontId="11" fillId="2" borderId="3" xfId="4" applyFont="1" applyFill="1" applyBorder="1" applyAlignment="1">
      <alignment horizontal="center" vertical="center" wrapText="1"/>
    </xf>
    <xf numFmtId="43" fontId="11" fillId="2" borderId="3" xfId="1" applyFont="1" applyFill="1" applyBorder="1" applyAlignment="1">
      <alignment horizontal="center" vertical="center" wrapText="1"/>
    </xf>
    <xf numFmtId="0" fontId="11" fillId="2" borderId="3" xfId="3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164" fontId="11" fillId="0" borderId="0" xfId="1" applyNumberFormat="1" applyFont="1" applyFill="1" applyBorder="1" applyAlignment="1">
      <alignment horizontal="center" vertical="center" wrapText="1"/>
    </xf>
    <xf numFmtId="14" fontId="5" fillId="0" borderId="1" xfId="2" applyNumberFormat="1" applyFont="1" applyFill="1" applyBorder="1" applyAlignment="1"/>
    <xf numFmtId="14" fontId="5" fillId="0" borderId="0" xfId="2" applyNumberFormat="1" applyFont="1" applyFill="1" applyBorder="1" applyAlignment="1"/>
    <xf numFmtId="14" fontId="5" fillId="0" borderId="0" xfId="2" applyNumberFormat="1" applyFont="1" applyFill="1" applyBorder="1" applyAlignment="1">
      <alignment horizontal="center"/>
    </xf>
    <xf numFmtId="0" fontId="12" fillId="0" borderId="0" xfId="2" quotePrefix="1" applyFont="1" applyFill="1" applyBorder="1" applyAlignment="1">
      <alignment horizontal="center" vertical="center" wrapText="1"/>
    </xf>
    <xf numFmtId="43" fontId="3" fillId="2" borderId="12" xfId="2" applyNumberFormat="1" applyFont="1" applyFill="1" applyBorder="1"/>
    <xf numFmtId="0" fontId="4" fillId="2" borderId="13" xfId="4" applyFont="1" applyFill="1" applyBorder="1"/>
    <xf numFmtId="0" fontId="4" fillId="2" borderId="2" xfId="4" applyFont="1" applyFill="1" applyBorder="1"/>
    <xf numFmtId="0" fontId="4" fillId="2" borderId="3" xfId="4" applyFont="1" applyFill="1" applyBorder="1" applyAlignment="1">
      <alignment horizontal="center"/>
    </xf>
    <xf numFmtId="0" fontId="13" fillId="2" borderId="3" xfId="4" applyFont="1" applyFill="1" applyBorder="1" applyAlignment="1">
      <alignment horizontal="center"/>
    </xf>
    <xf numFmtId="0" fontId="14" fillId="2" borderId="3" xfId="4" applyFont="1" applyFill="1" applyBorder="1"/>
    <xf numFmtId="43" fontId="13" fillId="2" borderId="3" xfId="1" applyNumberFormat="1" applyFont="1" applyFill="1" applyBorder="1" applyAlignment="1">
      <alignment horizontal="center"/>
    </xf>
    <xf numFmtId="43" fontId="4" fillId="2" borderId="3" xfId="1" applyFont="1" applyFill="1" applyBorder="1"/>
    <xf numFmtId="43" fontId="4" fillId="2" borderId="3" xfId="2" applyNumberFormat="1" applyFont="1" applyFill="1" applyBorder="1"/>
    <xf numFmtId="43" fontId="4" fillId="2" borderId="5" xfId="2" applyNumberFormat="1" applyFont="1" applyFill="1" applyBorder="1"/>
    <xf numFmtId="0" fontId="4" fillId="2" borderId="6" xfId="4" applyFont="1" applyFill="1" applyBorder="1" applyAlignment="1">
      <alignment horizontal="center"/>
    </xf>
    <xf numFmtId="0" fontId="13" fillId="2" borderId="6" xfId="4" applyFont="1" applyFill="1" applyBorder="1" applyAlignment="1">
      <alignment horizontal="center"/>
    </xf>
    <xf numFmtId="0" fontId="14" fillId="2" borderId="6" xfId="4" applyFont="1" applyFill="1" applyBorder="1"/>
    <xf numFmtId="43" fontId="13" fillId="2" borderId="6" xfId="1" applyNumberFormat="1" applyFont="1" applyFill="1" applyBorder="1" applyAlignment="1">
      <alignment horizontal="center"/>
    </xf>
    <xf numFmtId="43" fontId="4" fillId="2" borderId="6" xfId="1" applyFont="1" applyFill="1" applyBorder="1"/>
    <xf numFmtId="43" fontId="4" fillId="2" borderId="6" xfId="2" applyNumberFormat="1" applyFont="1" applyFill="1" applyBorder="1"/>
    <xf numFmtId="43" fontId="4" fillId="2" borderId="14" xfId="2" applyNumberFormat="1" applyFont="1" applyFill="1" applyBorder="1"/>
    <xf numFmtId="0" fontId="4" fillId="2" borderId="11" xfId="4" applyFont="1" applyFill="1" applyBorder="1" applyAlignment="1">
      <alignment horizontal="center"/>
    </xf>
    <xf numFmtId="0" fontId="13" fillId="2" borderId="11" xfId="4" applyFont="1" applyFill="1" applyBorder="1" applyAlignment="1">
      <alignment horizontal="center"/>
    </xf>
    <xf numFmtId="0" fontId="14" fillId="2" borderId="11" xfId="4" applyFont="1" applyFill="1" applyBorder="1"/>
    <xf numFmtId="43" fontId="13" fillId="2" borderId="11" xfId="1" applyNumberFormat="1" applyFont="1" applyFill="1" applyBorder="1" applyAlignment="1">
      <alignment horizontal="center"/>
    </xf>
    <xf numFmtId="43" fontId="4" fillId="2" borderId="11" xfId="1" applyFont="1" applyFill="1" applyBorder="1"/>
    <xf numFmtId="43" fontId="4" fillId="2" borderId="11" xfId="2" applyNumberFormat="1" applyFont="1" applyFill="1" applyBorder="1"/>
    <xf numFmtId="43" fontId="4" fillId="2" borderId="12" xfId="2" applyNumberFormat="1" applyFont="1" applyFill="1" applyBorder="1"/>
    <xf numFmtId="43" fontId="13" fillId="2" borderId="8" xfId="1" applyNumberFormat="1" applyFont="1" applyFill="1" applyBorder="1" applyAlignment="1">
      <alignment horizontal="center"/>
    </xf>
    <xf numFmtId="43" fontId="4" fillId="2" borderId="8" xfId="1" applyFont="1" applyFill="1" applyBorder="1"/>
    <xf numFmtId="43" fontId="4" fillId="2" borderId="9" xfId="2" applyNumberFormat="1" applyFont="1" applyFill="1" applyBorder="1"/>
    <xf numFmtId="14" fontId="5" fillId="5" borderId="1" xfId="2" applyNumberFormat="1" applyFont="1" applyFill="1" applyBorder="1" applyAlignment="1">
      <alignment horizontal="center"/>
    </xf>
    <xf numFmtId="14" fontId="5" fillId="3" borderId="1" xfId="2" applyNumberFormat="1" applyFont="1" applyFill="1" applyBorder="1" applyAlignment="1">
      <alignment horizontal="center"/>
    </xf>
    <xf numFmtId="14" fontId="5" fillId="4" borderId="1" xfId="2" applyNumberFormat="1" applyFont="1" applyFill="1" applyBorder="1" applyAlignment="1">
      <alignment horizontal="center"/>
    </xf>
  </cellXfs>
  <cellStyles count="5">
    <cellStyle name="Comma" xfId="1" builtinId="3"/>
    <cellStyle name="Normal" xfId="0" builtinId="0"/>
    <cellStyle name="Normal 11 2" xfId="2"/>
    <cellStyle name="Normal 187" xfId="3"/>
    <cellStyle name="Normal 2 19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J320"/>
  <sheetViews>
    <sheetView tabSelected="1" topLeftCell="A2" zoomScaleNormal="100" workbookViewId="0">
      <pane xSplit="11" ySplit="6" topLeftCell="AC8" activePane="bottomRight" state="frozen"/>
      <selection activeCell="A2" sqref="A2"/>
      <selection pane="topRight" activeCell="L2" sqref="L2"/>
      <selection pane="bottomLeft" activeCell="A8" sqref="A8"/>
      <selection pane="bottomRight" activeCell="F304" sqref="F304"/>
    </sheetView>
  </sheetViews>
  <sheetFormatPr defaultColWidth="8.85546875" defaultRowHeight="14.25" outlineLevelRow="2" x14ac:dyDescent="0.2"/>
  <cols>
    <col min="1" max="1" width="26.42578125" style="2" customWidth="1"/>
    <col min="2" max="2" width="9.5703125" style="5" customWidth="1"/>
    <col min="3" max="3" width="10" style="5" hidden="1" customWidth="1"/>
    <col min="4" max="4" width="11.7109375" style="5" hidden="1" customWidth="1"/>
    <col min="5" max="5" width="13.42578125" style="5" bestFit="1" customWidth="1"/>
    <col min="6" max="6" width="35.7109375" style="2" customWidth="1"/>
    <col min="7" max="7" width="25.5703125" style="2" hidden="1" customWidth="1"/>
    <col min="8" max="8" width="7.28515625" style="5" hidden="1" customWidth="1"/>
    <col min="9" max="9" width="9.140625" style="5" hidden="1" customWidth="1"/>
    <col min="10" max="10" width="18" style="5" hidden="1" customWidth="1"/>
    <col min="11" max="11" width="0.140625" style="1" hidden="1" customWidth="1"/>
    <col min="12" max="14" width="16.7109375" style="1" customWidth="1"/>
    <col min="15" max="16" width="17.42578125" style="1" bestFit="1" customWidth="1"/>
    <col min="17" max="22" width="16.7109375" style="1" customWidth="1"/>
    <col min="23" max="24" width="16.7109375" style="6" customWidth="1"/>
    <col min="25" max="34" width="16.7109375" style="2" customWidth="1"/>
    <col min="35" max="35" width="5.7109375" style="2" customWidth="1"/>
    <col min="36" max="36" width="17" style="8" bestFit="1" customWidth="1"/>
    <col min="37" max="16384" width="8.85546875" style="2"/>
  </cols>
  <sheetData>
    <row r="1" spans="1:36" ht="15" x14ac:dyDescent="0.25">
      <c r="A1" s="9" t="s">
        <v>0</v>
      </c>
      <c r="B1" s="31"/>
      <c r="AE1" s="7"/>
      <c r="AF1" s="7"/>
      <c r="AG1" s="7"/>
    </row>
    <row r="2" spans="1:36" ht="15" x14ac:dyDescent="0.25">
      <c r="A2" s="3" t="s">
        <v>1</v>
      </c>
      <c r="B2" s="4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AA2" s="6"/>
      <c r="AE2" s="7"/>
      <c r="AF2" s="7"/>
      <c r="AG2" s="7"/>
    </row>
    <row r="3" spans="1:36" ht="15" x14ac:dyDescent="0.25">
      <c r="A3" s="3" t="s">
        <v>1015</v>
      </c>
      <c r="B3" s="4"/>
      <c r="AE3" s="7"/>
      <c r="AF3" s="7"/>
      <c r="AG3" s="7"/>
    </row>
    <row r="4" spans="1:36" ht="15" x14ac:dyDescent="0.25">
      <c r="A4" s="3"/>
      <c r="B4" s="4"/>
      <c r="AE4" s="7"/>
      <c r="AF4" s="7"/>
      <c r="AG4" s="7"/>
    </row>
    <row r="5" spans="1:36" s="9" customFormat="1" ht="15" x14ac:dyDescent="0.25">
      <c r="A5" s="3"/>
      <c r="B5" s="4"/>
      <c r="C5" s="31"/>
      <c r="D5" s="31"/>
      <c r="E5" s="31"/>
      <c r="H5" s="31"/>
      <c r="I5" s="31"/>
      <c r="J5" s="31"/>
      <c r="K5" s="53"/>
      <c r="L5" s="84" t="s">
        <v>1010</v>
      </c>
      <c r="M5" s="84"/>
      <c r="N5" s="84"/>
      <c r="O5" s="85" t="s">
        <v>1011</v>
      </c>
      <c r="P5" s="85"/>
      <c r="Q5" s="85"/>
      <c r="R5" s="85"/>
      <c r="S5" s="85"/>
      <c r="T5" s="85"/>
      <c r="U5" s="85"/>
      <c r="V5" s="85"/>
      <c r="W5" s="86" t="s">
        <v>1012</v>
      </c>
      <c r="X5" s="86"/>
      <c r="Y5" s="86"/>
      <c r="Z5" s="86"/>
      <c r="AA5" s="86"/>
      <c r="AB5" s="86"/>
      <c r="AC5" s="86"/>
      <c r="AD5" s="54"/>
      <c r="AE5" s="54"/>
      <c r="AF5" s="54"/>
      <c r="AG5" s="55"/>
      <c r="AJ5" s="32"/>
    </row>
    <row r="6" spans="1:36" s="33" customFormat="1" ht="39.75" customHeight="1" thickBot="1" x14ac:dyDescent="0.25">
      <c r="C6" s="34"/>
      <c r="D6" s="34"/>
      <c r="E6" s="34"/>
      <c r="F6" s="34"/>
      <c r="G6" s="34"/>
      <c r="H6" s="34"/>
      <c r="I6" s="34"/>
      <c r="J6" s="34"/>
      <c r="K6" s="35"/>
      <c r="L6" s="36" t="s">
        <v>2</v>
      </c>
      <c r="M6" s="36" t="s">
        <v>3</v>
      </c>
      <c r="N6" s="36" t="s">
        <v>4</v>
      </c>
      <c r="O6" s="35" t="s">
        <v>5</v>
      </c>
      <c r="P6" s="35" t="s">
        <v>6</v>
      </c>
      <c r="Q6" s="35" t="s">
        <v>7</v>
      </c>
      <c r="R6" s="35" t="s">
        <v>8</v>
      </c>
      <c r="S6" s="35" t="s">
        <v>9</v>
      </c>
      <c r="T6" s="35" t="s">
        <v>10</v>
      </c>
      <c r="U6" s="35" t="s">
        <v>11</v>
      </c>
      <c r="V6" s="35" t="s">
        <v>12</v>
      </c>
      <c r="W6" s="35" t="s">
        <v>13</v>
      </c>
      <c r="X6" s="35" t="s">
        <v>14</v>
      </c>
      <c r="Y6" s="35" t="s">
        <v>15</v>
      </c>
      <c r="Z6" s="35" t="s">
        <v>16</v>
      </c>
      <c r="AA6" s="35" t="s">
        <v>17</v>
      </c>
      <c r="AB6" s="35" t="s">
        <v>18</v>
      </c>
      <c r="AC6" s="35" t="s">
        <v>19</v>
      </c>
      <c r="AD6" s="37"/>
      <c r="AE6" s="38"/>
      <c r="AF6" s="38" t="s">
        <v>20</v>
      </c>
      <c r="AG6" s="38" t="s">
        <v>21</v>
      </c>
      <c r="AH6" s="56" t="s">
        <v>1014</v>
      </c>
      <c r="AJ6" s="39"/>
    </row>
    <row r="7" spans="1:36" s="51" customFormat="1" ht="48.75" customHeight="1" thickBot="1" x14ac:dyDescent="0.3">
      <c r="A7" s="44" t="s">
        <v>22</v>
      </c>
      <c r="B7" s="45" t="s">
        <v>23</v>
      </c>
      <c r="C7" s="46" t="s">
        <v>24</v>
      </c>
      <c r="D7" s="46" t="s">
        <v>25</v>
      </c>
      <c r="E7" s="46" t="s">
        <v>1009</v>
      </c>
      <c r="F7" s="46" t="s">
        <v>26</v>
      </c>
      <c r="G7" s="46" t="s">
        <v>27</v>
      </c>
      <c r="H7" s="46" t="s">
        <v>28</v>
      </c>
      <c r="I7" s="46" t="s">
        <v>29</v>
      </c>
      <c r="J7" s="46" t="s">
        <v>30</v>
      </c>
      <c r="K7" s="47" t="s">
        <v>31</v>
      </c>
      <c r="L7" s="45" t="s">
        <v>32</v>
      </c>
      <c r="M7" s="47" t="s">
        <v>33</v>
      </c>
      <c r="N7" s="45" t="s">
        <v>34</v>
      </c>
      <c r="O7" s="47" t="s">
        <v>35</v>
      </c>
      <c r="P7" s="47" t="s">
        <v>36</v>
      </c>
      <c r="Q7" s="45" t="s">
        <v>37</v>
      </c>
      <c r="R7" s="45" t="s">
        <v>38</v>
      </c>
      <c r="S7" s="47" t="s">
        <v>39</v>
      </c>
      <c r="T7" s="45" t="s">
        <v>40</v>
      </c>
      <c r="U7" s="45" t="s">
        <v>41</v>
      </c>
      <c r="V7" s="45" t="s">
        <v>42</v>
      </c>
      <c r="W7" s="47" t="s">
        <v>43</v>
      </c>
      <c r="X7" s="47" t="s">
        <v>44</v>
      </c>
      <c r="Y7" s="47" t="s">
        <v>45</v>
      </c>
      <c r="Z7" s="47" t="s">
        <v>46</v>
      </c>
      <c r="AA7" s="47" t="s">
        <v>47</v>
      </c>
      <c r="AB7" s="47" t="s">
        <v>1013</v>
      </c>
      <c r="AC7" s="47" t="s">
        <v>48</v>
      </c>
      <c r="AD7" s="45" t="s">
        <v>49</v>
      </c>
      <c r="AE7" s="48" t="s">
        <v>50</v>
      </c>
      <c r="AF7" s="45" t="s">
        <v>51</v>
      </c>
      <c r="AG7" s="49" t="s">
        <v>52</v>
      </c>
      <c r="AH7" s="50" t="s">
        <v>53</v>
      </c>
      <c r="AJ7" s="52"/>
    </row>
    <row r="8" spans="1:36" ht="18" hidden="1" customHeight="1" outlineLevel="2" x14ac:dyDescent="0.2">
      <c r="A8" s="10" t="s">
        <v>54</v>
      </c>
      <c r="B8" s="11" t="s">
        <v>55</v>
      </c>
      <c r="C8" s="12" t="s">
        <v>56</v>
      </c>
      <c r="D8" s="12" t="s">
        <v>57</v>
      </c>
      <c r="E8" s="12" t="s">
        <v>749</v>
      </c>
      <c r="F8" s="13" t="s">
        <v>58</v>
      </c>
      <c r="G8" s="13" t="s">
        <v>59</v>
      </c>
      <c r="H8" s="12" t="s">
        <v>60</v>
      </c>
      <c r="I8" s="12" t="s">
        <v>61</v>
      </c>
      <c r="J8" s="12" t="s">
        <v>62</v>
      </c>
      <c r="K8" s="14"/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14">
        <v>0</v>
      </c>
      <c r="W8" s="15">
        <v>0</v>
      </c>
      <c r="X8" s="15">
        <v>0</v>
      </c>
      <c r="Y8" s="15">
        <v>0</v>
      </c>
      <c r="Z8" s="15">
        <v>0</v>
      </c>
      <c r="AA8" s="15">
        <v>0</v>
      </c>
      <c r="AB8" s="15">
        <v>0</v>
      </c>
      <c r="AC8" s="15"/>
      <c r="AD8" s="43">
        <f t="shared" ref="AD8:AD15" si="0">SUM(L8:AC8)</f>
        <v>0</v>
      </c>
      <c r="AE8" s="15">
        <v>0</v>
      </c>
      <c r="AF8" s="15">
        <v>0</v>
      </c>
      <c r="AG8" s="15">
        <v>0</v>
      </c>
      <c r="AH8" s="42">
        <f>SUM(AD8:AG8)</f>
        <v>0</v>
      </c>
    </row>
    <row r="9" spans="1:36" ht="18" hidden="1" customHeight="1" outlineLevel="2" x14ac:dyDescent="0.2">
      <c r="A9" s="16" t="s">
        <v>54</v>
      </c>
      <c r="B9" s="17" t="s">
        <v>55</v>
      </c>
      <c r="C9" s="18" t="s">
        <v>56</v>
      </c>
      <c r="D9" s="18" t="s">
        <v>63</v>
      </c>
      <c r="E9" s="18" t="s">
        <v>750</v>
      </c>
      <c r="F9" s="19" t="s">
        <v>58</v>
      </c>
      <c r="G9" s="19" t="s">
        <v>64</v>
      </c>
      <c r="H9" s="18" t="s">
        <v>60</v>
      </c>
      <c r="I9" s="18" t="s">
        <v>61</v>
      </c>
      <c r="J9" s="18" t="s">
        <v>65</v>
      </c>
      <c r="K9" s="20"/>
      <c r="L9" s="14">
        <v>6582.92</v>
      </c>
      <c r="M9" s="14">
        <v>1279.4100000000001</v>
      </c>
      <c r="N9" s="14">
        <v>6902.88</v>
      </c>
      <c r="O9" s="14">
        <v>397.12</v>
      </c>
      <c r="P9" s="14">
        <v>163.32</v>
      </c>
      <c r="Q9" s="14">
        <v>0</v>
      </c>
      <c r="R9" s="14">
        <v>116.84</v>
      </c>
      <c r="S9" s="14">
        <v>0</v>
      </c>
      <c r="T9" s="14">
        <v>758.07999999999993</v>
      </c>
      <c r="U9" s="14">
        <v>8482.36</v>
      </c>
      <c r="V9" s="14">
        <v>0</v>
      </c>
      <c r="W9" s="15">
        <v>114.32</v>
      </c>
      <c r="X9" s="15">
        <v>115.11</v>
      </c>
      <c r="Y9" s="15">
        <v>49</v>
      </c>
      <c r="Z9" s="15">
        <v>0</v>
      </c>
      <c r="AA9" s="15">
        <v>935.4</v>
      </c>
      <c r="AB9" s="15">
        <v>0</v>
      </c>
      <c r="AC9" s="15"/>
      <c r="AD9" s="41">
        <f t="shared" si="0"/>
        <v>25896.760000000002</v>
      </c>
      <c r="AE9" s="15">
        <v>59.26</v>
      </c>
      <c r="AF9" s="15">
        <v>138.56</v>
      </c>
      <c r="AG9" s="15">
        <v>0</v>
      </c>
      <c r="AH9" s="42">
        <f t="shared" ref="AH9:AH15" si="1">SUM(AD9:AG9)</f>
        <v>26094.58</v>
      </c>
      <c r="AI9" s="21"/>
    </row>
    <row r="10" spans="1:36" ht="18" hidden="1" customHeight="1" outlineLevel="2" x14ac:dyDescent="0.2">
      <c r="A10" s="16" t="s">
        <v>54</v>
      </c>
      <c r="B10" s="17" t="s">
        <v>55</v>
      </c>
      <c r="C10" s="18" t="s">
        <v>66</v>
      </c>
      <c r="D10" s="18" t="s">
        <v>57</v>
      </c>
      <c r="E10" s="18" t="s">
        <v>751</v>
      </c>
      <c r="F10" s="19" t="s">
        <v>67</v>
      </c>
      <c r="G10" s="19" t="s">
        <v>68</v>
      </c>
      <c r="H10" s="18" t="s">
        <v>69</v>
      </c>
      <c r="I10" s="18" t="s">
        <v>61</v>
      </c>
      <c r="J10" s="18" t="s">
        <v>70</v>
      </c>
      <c r="K10" s="20"/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/>
      <c r="AD10" s="41">
        <f t="shared" si="0"/>
        <v>0</v>
      </c>
      <c r="AE10" s="15">
        <v>0</v>
      </c>
      <c r="AF10" s="15">
        <v>0</v>
      </c>
      <c r="AG10" s="15">
        <v>0</v>
      </c>
      <c r="AH10" s="42">
        <f t="shared" si="1"/>
        <v>0</v>
      </c>
    </row>
    <row r="11" spans="1:36" ht="18" hidden="1" customHeight="1" outlineLevel="2" x14ac:dyDescent="0.2">
      <c r="A11" s="16" t="s">
        <v>54</v>
      </c>
      <c r="B11" s="17" t="s">
        <v>55</v>
      </c>
      <c r="C11" s="18" t="s">
        <v>66</v>
      </c>
      <c r="D11" s="18" t="s">
        <v>71</v>
      </c>
      <c r="E11" s="18" t="s">
        <v>752</v>
      </c>
      <c r="F11" s="19" t="s">
        <v>67</v>
      </c>
      <c r="G11" s="19" t="s">
        <v>72</v>
      </c>
      <c r="H11" s="18" t="s">
        <v>69</v>
      </c>
      <c r="I11" s="18" t="s">
        <v>61</v>
      </c>
      <c r="J11" s="18" t="s">
        <v>73</v>
      </c>
      <c r="K11" s="20"/>
      <c r="L11" s="14">
        <v>0</v>
      </c>
      <c r="M11" s="14">
        <v>0</v>
      </c>
      <c r="N11" s="14">
        <v>0.09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/>
      <c r="AD11" s="41">
        <f t="shared" si="0"/>
        <v>0.09</v>
      </c>
      <c r="AE11" s="15">
        <v>0</v>
      </c>
      <c r="AF11" s="15">
        <v>0</v>
      </c>
      <c r="AG11" s="15">
        <v>0</v>
      </c>
      <c r="AH11" s="42">
        <f t="shared" si="1"/>
        <v>0.09</v>
      </c>
    </row>
    <row r="12" spans="1:36" ht="18" hidden="1" customHeight="1" outlineLevel="2" x14ac:dyDescent="0.2">
      <c r="A12" s="16" t="s">
        <v>54</v>
      </c>
      <c r="B12" s="17" t="s">
        <v>55</v>
      </c>
      <c r="C12" s="18" t="s">
        <v>66</v>
      </c>
      <c r="D12" s="18" t="s">
        <v>63</v>
      </c>
      <c r="E12" s="18" t="s">
        <v>753</v>
      </c>
      <c r="F12" s="19" t="s">
        <v>67</v>
      </c>
      <c r="G12" s="19" t="s">
        <v>74</v>
      </c>
      <c r="H12" s="18" t="s">
        <v>69</v>
      </c>
      <c r="I12" s="18" t="s">
        <v>61</v>
      </c>
      <c r="J12" s="18" t="s">
        <v>75</v>
      </c>
      <c r="K12" s="20"/>
      <c r="L12" s="14">
        <v>319500.84999999998</v>
      </c>
      <c r="M12" s="14">
        <v>85150</v>
      </c>
      <c r="N12" s="14">
        <v>185354.87000000002</v>
      </c>
      <c r="O12" s="14">
        <v>10891.35</v>
      </c>
      <c r="P12" s="14">
        <v>0</v>
      </c>
      <c r="Q12" s="14">
        <v>936.62</v>
      </c>
      <c r="R12" s="14">
        <v>15928.12</v>
      </c>
      <c r="S12" s="14">
        <v>9118.869999999999</v>
      </c>
      <c r="T12" s="14">
        <v>18387.91</v>
      </c>
      <c r="U12" s="14">
        <v>163500.87</v>
      </c>
      <c r="V12" s="14">
        <v>25109.120000000003</v>
      </c>
      <c r="W12" s="15">
        <v>9481.7899999999972</v>
      </c>
      <c r="X12" s="15">
        <v>6293.57</v>
      </c>
      <c r="Y12" s="15">
        <v>0</v>
      </c>
      <c r="Z12" s="15">
        <v>0</v>
      </c>
      <c r="AA12" s="15">
        <v>44660.08</v>
      </c>
      <c r="AB12" s="15">
        <v>-110.80999999999999</v>
      </c>
      <c r="AC12" s="15"/>
      <c r="AD12" s="41">
        <f t="shared" si="0"/>
        <v>894203.20999999985</v>
      </c>
      <c r="AE12" s="15">
        <v>2252.4899999999998</v>
      </c>
      <c r="AF12" s="15">
        <v>4541.95</v>
      </c>
      <c r="AG12" s="15">
        <v>0</v>
      </c>
      <c r="AH12" s="42">
        <f t="shared" si="1"/>
        <v>900997.64999999979</v>
      </c>
    </row>
    <row r="13" spans="1:36" ht="18" hidden="1" customHeight="1" outlineLevel="2" x14ac:dyDescent="0.2">
      <c r="A13" s="16" t="s">
        <v>54</v>
      </c>
      <c r="B13" s="17" t="s">
        <v>55</v>
      </c>
      <c r="C13" s="18" t="s">
        <v>66</v>
      </c>
      <c r="D13" s="18" t="s">
        <v>76</v>
      </c>
      <c r="E13" s="18" t="s">
        <v>754</v>
      </c>
      <c r="F13" s="19" t="s">
        <v>67</v>
      </c>
      <c r="G13" s="19" t="s">
        <v>77</v>
      </c>
      <c r="H13" s="18" t="s">
        <v>69</v>
      </c>
      <c r="I13" s="18" t="s">
        <v>61</v>
      </c>
      <c r="J13" s="18" t="s">
        <v>78</v>
      </c>
      <c r="K13" s="20"/>
      <c r="L13" s="14">
        <v>871208.8899999999</v>
      </c>
      <c r="M13" s="14">
        <v>339914.65</v>
      </c>
      <c r="N13" s="14">
        <v>1776664.7700000005</v>
      </c>
      <c r="O13" s="14">
        <v>817184.3</v>
      </c>
      <c r="P13" s="14">
        <v>18349.86</v>
      </c>
      <c r="Q13" s="14">
        <v>82815.48000000001</v>
      </c>
      <c r="R13" s="14">
        <v>372660.01</v>
      </c>
      <c r="S13" s="14">
        <v>81612.250000000015</v>
      </c>
      <c r="T13" s="14">
        <v>251844.69</v>
      </c>
      <c r="U13" s="14">
        <v>1960855.1999999995</v>
      </c>
      <c r="V13" s="14">
        <v>227084.49999999997</v>
      </c>
      <c r="W13" s="15">
        <v>36868.479999999996</v>
      </c>
      <c r="X13" s="15">
        <v>66937.070000000007</v>
      </c>
      <c r="Y13" s="15">
        <v>5504.98</v>
      </c>
      <c r="Z13" s="15">
        <v>15096.07</v>
      </c>
      <c r="AA13" s="15">
        <v>460130.98999999993</v>
      </c>
      <c r="AB13" s="15">
        <v>-1779.37</v>
      </c>
      <c r="AC13" s="15"/>
      <c r="AD13" s="41">
        <f t="shared" si="0"/>
        <v>7382952.8200000012</v>
      </c>
      <c r="AE13" s="15">
        <v>18615.990000000002</v>
      </c>
      <c r="AF13" s="15">
        <v>44132.160000000003</v>
      </c>
      <c r="AG13" s="15">
        <v>712.9</v>
      </c>
      <c r="AH13" s="42">
        <f t="shared" si="1"/>
        <v>7446413.870000002</v>
      </c>
    </row>
    <row r="14" spans="1:36" ht="18" hidden="1" customHeight="1" outlineLevel="2" x14ac:dyDescent="0.2">
      <c r="A14" s="16" t="s">
        <v>54</v>
      </c>
      <c r="B14" s="17" t="s">
        <v>55</v>
      </c>
      <c r="C14" s="18" t="s">
        <v>79</v>
      </c>
      <c r="D14" s="18" t="s">
        <v>57</v>
      </c>
      <c r="E14" s="18" t="s">
        <v>755</v>
      </c>
      <c r="F14" s="19" t="s">
        <v>80</v>
      </c>
      <c r="G14" s="19" t="s">
        <v>81</v>
      </c>
      <c r="H14" s="18" t="s">
        <v>82</v>
      </c>
      <c r="I14" s="18" t="s">
        <v>61</v>
      </c>
      <c r="J14" s="18" t="s">
        <v>83</v>
      </c>
      <c r="K14" s="20"/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/>
      <c r="AD14" s="41">
        <f t="shared" si="0"/>
        <v>0</v>
      </c>
      <c r="AE14" s="15">
        <v>0</v>
      </c>
      <c r="AF14" s="15">
        <v>0</v>
      </c>
      <c r="AG14" s="15">
        <v>0</v>
      </c>
      <c r="AH14" s="42">
        <f t="shared" si="1"/>
        <v>0</v>
      </c>
    </row>
    <row r="15" spans="1:36" s="8" customFormat="1" hidden="1" outlineLevel="2" x14ac:dyDescent="0.2">
      <c r="A15" s="16" t="s">
        <v>54</v>
      </c>
      <c r="B15" s="17" t="s">
        <v>55</v>
      </c>
      <c r="C15" s="18" t="s">
        <v>79</v>
      </c>
      <c r="D15" s="18" t="s">
        <v>63</v>
      </c>
      <c r="E15" s="18" t="s">
        <v>756</v>
      </c>
      <c r="F15" s="19" t="s">
        <v>80</v>
      </c>
      <c r="G15" s="19" t="s">
        <v>84</v>
      </c>
      <c r="H15" s="18" t="s">
        <v>82</v>
      </c>
      <c r="I15" s="18" t="s">
        <v>61</v>
      </c>
      <c r="J15" s="18" t="s">
        <v>85</v>
      </c>
      <c r="K15" s="20"/>
      <c r="L15" s="14">
        <v>-7129.8299999999908</v>
      </c>
      <c r="M15" s="14">
        <v>13047.82</v>
      </c>
      <c r="N15" s="14">
        <v>144896.83999999997</v>
      </c>
      <c r="O15" s="14">
        <v>4092.42</v>
      </c>
      <c r="P15" s="14">
        <v>612.91999999999985</v>
      </c>
      <c r="Q15" s="14">
        <v>1069.47</v>
      </c>
      <c r="R15" s="14">
        <v>725.08999999999992</v>
      </c>
      <c r="S15" s="14">
        <v>1382.0400000000002</v>
      </c>
      <c r="T15" s="14">
        <v>19208.66</v>
      </c>
      <c r="U15" s="14">
        <v>94161.23</v>
      </c>
      <c r="V15" s="14">
        <v>18815.849999999999</v>
      </c>
      <c r="W15" s="15">
        <v>4496.1799999999985</v>
      </c>
      <c r="X15" s="15">
        <v>2457.86</v>
      </c>
      <c r="Y15" s="15">
        <v>183.88000000000002</v>
      </c>
      <c r="Z15" s="15">
        <v>0</v>
      </c>
      <c r="AA15" s="15">
        <v>-6189.630000000001</v>
      </c>
      <c r="AB15" s="15">
        <v>-4349.840000000002</v>
      </c>
      <c r="AC15" s="15"/>
      <c r="AD15" s="41">
        <f t="shared" si="0"/>
        <v>287480.95999999996</v>
      </c>
      <c r="AE15" s="15">
        <v>697.94999999999993</v>
      </c>
      <c r="AF15" s="15">
        <v>2807.03</v>
      </c>
      <c r="AG15" s="15">
        <v>61.67</v>
      </c>
      <c r="AH15" s="42">
        <f t="shared" si="1"/>
        <v>291047.61</v>
      </c>
      <c r="AI15" s="2"/>
    </row>
    <row r="16" spans="1:36" s="32" customFormat="1" ht="18" customHeight="1" outlineLevel="1" collapsed="1" x14ac:dyDescent="0.25">
      <c r="A16" s="40" t="s">
        <v>86</v>
      </c>
      <c r="B16" s="74"/>
      <c r="C16" s="75"/>
      <c r="D16" s="75"/>
      <c r="E16" s="75"/>
      <c r="F16" s="76"/>
      <c r="G16" s="76"/>
      <c r="H16" s="75"/>
      <c r="I16" s="75"/>
      <c r="J16" s="75"/>
      <c r="K16" s="77">
        <f t="shared" ref="K16:AH16" si="2">SUBTOTAL(9,K8:K15)</f>
        <v>0</v>
      </c>
      <c r="L16" s="81">
        <f t="shared" si="2"/>
        <v>1190162.8299999998</v>
      </c>
      <c r="M16" s="81">
        <f t="shared" si="2"/>
        <v>439391.88000000006</v>
      </c>
      <c r="N16" s="81">
        <f t="shared" si="2"/>
        <v>2113819.4500000007</v>
      </c>
      <c r="O16" s="81">
        <f t="shared" si="2"/>
        <v>832565.19000000006</v>
      </c>
      <c r="P16" s="81">
        <f t="shared" si="2"/>
        <v>19126.099999999999</v>
      </c>
      <c r="Q16" s="81">
        <f t="shared" si="2"/>
        <v>84821.57</v>
      </c>
      <c r="R16" s="81">
        <f t="shared" si="2"/>
        <v>389430.06000000006</v>
      </c>
      <c r="S16" s="81">
        <f t="shared" si="2"/>
        <v>92113.16</v>
      </c>
      <c r="T16" s="81">
        <f t="shared" si="2"/>
        <v>290199.33999999997</v>
      </c>
      <c r="U16" s="81">
        <f t="shared" si="2"/>
        <v>2226999.6599999997</v>
      </c>
      <c r="V16" s="81">
        <f t="shared" si="2"/>
        <v>271009.46999999997</v>
      </c>
      <c r="W16" s="82">
        <f t="shared" si="2"/>
        <v>50960.77</v>
      </c>
      <c r="X16" s="82">
        <f t="shared" si="2"/>
        <v>75803.61</v>
      </c>
      <c r="Y16" s="82">
        <f t="shared" si="2"/>
        <v>5737.86</v>
      </c>
      <c r="Z16" s="82">
        <f t="shared" si="2"/>
        <v>15096.07</v>
      </c>
      <c r="AA16" s="82">
        <f t="shared" si="2"/>
        <v>499536.83999999991</v>
      </c>
      <c r="AB16" s="82">
        <f t="shared" si="2"/>
        <v>-6240.0200000000023</v>
      </c>
      <c r="AC16" s="82">
        <f t="shared" si="2"/>
        <v>0</v>
      </c>
      <c r="AD16" s="79">
        <f t="shared" si="2"/>
        <v>8590533.8399999999</v>
      </c>
      <c r="AE16" s="82">
        <f t="shared" si="2"/>
        <v>21625.690000000002</v>
      </c>
      <c r="AF16" s="82">
        <f t="shared" si="2"/>
        <v>51619.700000000004</v>
      </c>
      <c r="AG16" s="82">
        <f t="shared" si="2"/>
        <v>774.56999999999994</v>
      </c>
      <c r="AH16" s="83">
        <f t="shared" si="2"/>
        <v>8664553.8000000007</v>
      </c>
      <c r="AI16" s="9"/>
    </row>
    <row r="17" spans="1:35" s="8" customFormat="1" ht="18" hidden="1" customHeight="1" outlineLevel="2" x14ac:dyDescent="0.2">
      <c r="A17" s="16" t="s">
        <v>87</v>
      </c>
      <c r="B17" s="17" t="s">
        <v>88</v>
      </c>
      <c r="C17" s="18" t="s">
        <v>89</v>
      </c>
      <c r="D17" s="18" t="s">
        <v>57</v>
      </c>
      <c r="E17" s="18" t="s">
        <v>757</v>
      </c>
      <c r="F17" s="19" t="s">
        <v>90</v>
      </c>
      <c r="G17" s="19" t="s">
        <v>59</v>
      </c>
      <c r="H17" s="18" t="s">
        <v>91</v>
      </c>
      <c r="I17" s="18" t="s">
        <v>61</v>
      </c>
      <c r="J17" s="18" t="s">
        <v>92</v>
      </c>
      <c r="K17" s="20"/>
      <c r="L17" s="14">
        <v>0</v>
      </c>
      <c r="M17" s="14">
        <v>0</v>
      </c>
      <c r="N17" s="14">
        <v>0</v>
      </c>
      <c r="O17" s="14">
        <v>436.59</v>
      </c>
      <c r="P17" s="14">
        <v>0</v>
      </c>
      <c r="Q17" s="14">
        <v>0</v>
      </c>
      <c r="R17" s="14">
        <v>0</v>
      </c>
      <c r="S17" s="14">
        <v>115.93</v>
      </c>
      <c r="T17" s="14">
        <v>54.75</v>
      </c>
      <c r="U17" s="14">
        <v>0</v>
      </c>
      <c r="V17" s="14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/>
      <c r="AD17" s="41">
        <f>SUM(L17:AC17)</f>
        <v>607.27</v>
      </c>
      <c r="AE17" s="15">
        <v>1.4000000000000001</v>
      </c>
      <c r="AF17" s="15">
        <v>0</v>
      </c>
      <c r="AG17" s="15">
        <v>0</v>
      </c>
      <c r="AH17" s="42">
        <f t="shared" ref="AH17:AH18" si="3">SUM(AD17:AG17)</f>
        <v>608.66999999999996</v>
      </c>
      <c r="AI17" s="2"/>
    </row>
    <row r="18" spans="1:35" s="8" customFormat="1" ht="18" hidden="1" customHeight="1" outlineLevel="2" x14ac:dyDescent="0.2">
      <c r="A18" s="16" t="s">
        <v>87</v>
      </c>
      <c r="B18" s="17" t="s">
        <v>88</v>
      </c>
      <c r="C18" s="18" t="s">
        <v>89</v>
      </c>
      <c r="D18" s="18" t="s">
        <v>63</v>
      </c>
      <c r="E18" s="18" t="s">
        <v>758</v>
      </c>
      <c r="F18" s="19" t="s">
        <v>90</v>
      </c>
      <c r="G18" s="19" t="s">
        <v>64</v>
      </c>
      <c r="H18" s="18" t="s">
        <v>91</v>
      </c>
      <c r="I18" s="18" t="s">
        <v>61</v>
      </c>
      <c r="J18" s="18" t="s">
        <v>93</v>
      </c>
      <c r="K18" s="20"/>
      <c r="L18" s="14">
        <v>568944.42000000004</v>
      </c>
      <c r="M18" s="14">
        <v>370500.28999999992</v>
      </c>
      <c r="N18" s="14">
        <v>1389698.3699999996</v>
      </c>
      <c r="O18" s="14">
        <v>95853.090000000011</v>
      </c>
      <c r="P18" s="14">
        <v>35749.139999999992</v>
      </c>
      <c r="Q18" s="14">
        <v>31265.22</v>
      </c>
      <c r="R18" s="14">
        <v>62834.14</v>
      </c>
      <c r="S18" s="14">
        <v>40968.119999999995</v>
      </c>
      <c r="T18" s="14">
        <v>220202.18</v>
      </c>
      <c r="U18" s="14">
        <v>1383883.8400000003</v>
      </c>
      <c r="V18" s="14">
        <v>107682.14999999998</v>
      </c>
      <c r="W18" s="15">
        <v>38329.609999999979</v>
      </c>
      <c r="X18" s="15">
        <v>22969.94</v>
      </c>
      <c r="Y18" s="15">
        <v>10724.749999999998</v>
      </c>
      <c r="Z18" s="15">
        <v>4854.51</v>
      </c>
      <c r="AA18" s="15">
        <v>102207.62000000002</v>
      </c>
      <c r="AB18" s="15">
        <v>2761.7400000000002</v>
      </c>
      <c r="AC18" s="15"/>
      <c r="AD18" s="41">
        <f>SUM(L18:AC18)</f>
        <v>4489429.1300000018</v>
      </c>
      <c r="AE18" s="15">
        <v>11191.29</v>
      </c>
      <c r="AF18" s="15">
        <v>28031.79</v>
      </c>
      <c r="AG18" s="15">
        <v>2075.71</v>
      </c>
      <c r="AH18" s="42">
        <f t="shared" si="3"/>
        <v>4530727.9200000018</v>
      </c>
      <c r="AI18" s="2"/>
    </row>
    <row r="19" spans="1:35" s="32" customFormat="1" ht="18" customHeight="1" outlineLevel="1" collapsed="1" x14ac:dyDescent="0.25">
      <c r="A19" s="40" t="s">
        <v>94</v>
      </c>
      <c r="B19" s="74"/>
      <c r="C19" s="75"/>
      <c r="D19" s="75"/>
      <c r="E19" s="75"/>
      <c r="F19" s="76"/>
      <c r="G19" s="76"/>
      <c r="H19" s="75"/>
      <c r="I19" s="75"/>
      <c r="J19" s="75"/>
      <c r="K19" s="77">
        <f t="shared" ref="K19:AH19" si="4">SUBTOTAL(9,K17:K18)</f>
        <v>0</v>
      </c>
      <c r="L19" s="77">
        <f t="shared" si="4"/>
        <v>568944.42000000004</v>
      </c>
      <c r="M19" s="77">
        <f t="shared" si="4"/>
        <v>370500.28999999992</v>
      </c>
      <c r="N19" s="77">
        <f t="shared" si="4"/>
        <v>1389698.3699999996</v>
      </c>
      <c r="O19" s="77">
        <f t="shared" si="4"/>
        <v>96289.680000000008</v>
      </c>
      <c r="P19" s="77">
        <f t="shared" si="4"/>
        <v>35749.139999999992</v>
      </c>
      <c r="Q19" s="77">
        <f t="shared" si="4"/>
        <v>31265.22</v>
      </c>
      <c r="R19" s="77">
        <f t="shared" si="4"/>
        <v>62834.14</v>
      </c>
      <c r="S19" s="77">
        <f t="shared" si="4"/>
        <v>41084.049999999996</v>
      </c>
      <c r="T19" s="77">
        <f t="shared" si="4"/>
        <v>220256.93</v>
      </c>
      <c r="U19" s="77">
        <f t="shared" si="4"/>
        <v>1383883.8400000003</v>
      </c>
      <c r="V19" s="77">
        <f t="shared" si="4"/>
        <v>107682.14999999998</v>
      </c>
      <c r="W19" s="78">
        <f t="shared" si="4"/>
        <v>38329.609999999979</v>
      </c>
      <c r="X19" s="78">
        <f t="shared" si="4"/>
        <v>22969.94</v>
      </c>
      <c r="Y19" s="78">
        <f t="shared" si="4"/>
        <v>10724.749999999998</v>
      </c>
      <c r="Z19" s="78">
        <f t="shared" si="4"/>
        <v>4854.51</v>
      </c>
      <c r="AA19" s="78">
        <f t="shared" si="4"/>
        <v>102207.62000000002</v>
      </c>
      <c r="AB19" s="78">
        <f t="shared" si="4"/>
        <v>2761.7400000000002</v>
      </c>
      <c r="AC19" s="78">
        <f t="shared" si="4"/>
        <v>0</v>
      </c>
      <c r="AD19" s="79">
        <f t="shared" si="4"/>
        <v>4490036.4000000013</v>
      </c>
      <c r="AE19" s="78">
        <f t="shared" si="4"/>
        <v>11192.69</v>
      </c>
      <c r="AF19" s="78">
        <f t="shared" si="4"/>
        <v>28031.79</v>
      </c>
      <c r="AG19" s="78">
        <f t="shared" si="4"/>
        <v>2075.71</v>
      </c>
      <c r="AH19" s="80">
        <f t="shared" si="4"/>
        <v>4531336.5900000017</v>
      </c>
      <c r="AI19" s="9"/>
    </row>
    <row r="20" spans="1:35" s="8" customFormat="1" ht="18" hidden="1" customHeight="1" outlineLevel="2" x14ac:dyDescent="0.2">
      <c r="A20" s="16" t="s">
        <v>95</v>
      </c>
      <c r="B20" s="17" t="s">
        <v>96</v>
      </c>
      <c r="C20" s="18" t="s">
        <v>97</v>
      </c>
      <c r="D20" s="18" t="s">
        <v>57</v>
      </c>
      <c r="E20" s="18" t="s">
        <v>759</v>
      </c>
      <c r="F20" s="19" t="s">
        <v>98</v>
      </c>
      <c r="G20" s="19" t="s">
        <v>59</v>
      </c>
      <c r="H20" s="18" t="s">
        <v>99</v>
      </c>
      <c r="I20" s="18" t="s">
        <v>61</v>
      </c>
      <c r="J20" s="18" t="s">
        <v>100</v>
      </c>
      <c r="K20" s="20"/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/>
      <c r="AD20" s="41">
        <f t="shared" ref="AD20:AD29" si="5">SUM(L20:AC20)</f>
        <v>0</v>
      </c>
      <c r="AE20" s="22">
        <v>0</v>
      </c>
      <c r="AF20" s="22">
        <v>0</v>
      </c>
      <c r="AG20" s="22">
        <v>0</v>
      </c>
      <c r="AH20" s="57">
        <f t="shared" ref="AH20:AH29" si="6">SUM(AD20:AG20)</f>
        <v>0</v>
      </c>
      <c r="AI20" s="2"/>
    </row>
    <row r="21" spans="1:35" s="8" customFormat="1" ht="18" hidden="1" customHeight="1" outlineLevel="2" x14ac:dyDescent="0.2">
      <c r="A21" s="16" t="s">
        <v>95</v>
      </c>
      <c r="B21" s="17" t="s">
        <v>96</v>
      </c>
      <c r="C21" s="18" t="s">
        <v>97</v>
      </c>
      <c r="D21" s="18" t="s">
        <v>71</v>
      </c>
      <c r="E21" s="18" t="s">
        <v>760</v>
      </c>
      <c r="F21" s="19" t="s">
        <v>98</v>
      </c>
      <c r="G21" s="19" t="s">
        <v>101</v>
      </c>
      <c r="H21" s="18" t="s">
        <v>99</v>
      </c>
      <c r="I21" s="18" t="s">
        <v>61</v>
      </c>
      <c r="J21" s="18" t="s">
        <v>102</v>
      </c>
      <c r="K21" s="20"/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/>
      <c r="AD21" s="41">
        <f t="shared" si="5"/>
        <v>0</v>
      </c>
      <c r="AE21" s="22">
        <v>0</v>
      </c>
      <c r="AF21" s="22">
        <v>0</v>
      </c>
      <c r="AG21" s="22">
        <v>0</v>
      </c>
      <c r="AH21" s="57">
        <f t="shared" si="6"/>
        <v>0</v>
      </c>
      <c r="AI21" s="2"/>
    </row>
    <row r="22" spans="1:35" s="8" customFormat="1" ht="18" hidden="1" customHeight="1" outlineLevel="2" x14ac:dyDescent="0.2">
      <c r="A22" s="16" t="s">
        <v>95</v>
      </c>
      <c r="B22" s="17" t="s">
        <v>96</v>
      </c>
      <c r="C22" s="18" t="s">
        <v>97</v>
      </c>
      <c r="D22" s="18" t="s">
        <v>103</v>
      </c>
      <c r="E22" s="18" t="s">
        <v>761</v>
      </c>
      <c r="F22" s="19" t="s">
        <v>98</v>
      </c>
      <c r="G22" s="19" t="s">
        <v>104</v>
      </c>
      <c r="H22" s="18" t="s">
        <v>99</v>
      </c>
      <c r="I22" s="18" t="s">
        <v>61</v>
      </c>
      <c r="J22" s="18" t="s">
        <v>105</v>
      </c>
      <c r="K22" s="20"/>
      <c r="L22" s="20">
        <v>770.46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/>
      <c r="AD22" s="41">
        <f t="shared" si="5"/>
        <v>770.46</v>
      </c>
      <c r="AE22" s="22">
        <v>0</v>
      </c>
      <c r="AF22" s="22">
        <v>0</v>
      </c>
      <c r="AG22" s="22">
        <v>0</v>
      </c>
      <c r="AH22" s="57">
        <f t="shared" si="6"/>
        <v>770.46</v>
      </c>
      <c r="AI22" s="2"/>
    </row>
    <row r="23" spans="1:35" s="8" customFormat="1" ht="18" hidden="1" customHeight="1" outlineLevel="2" x14ac:dyDescent="0.2">
      <c r="A23" s="16" t="s">
        <v>95</v>
      </c>
      <c r="B23" s="17" t="s">
        <v>96</v>
      </c>
      <c r="C23" s="18" t="s">
        <v>97</v>
      </c>
      <c r="D23" s="18" t="s">
        <v>63</v>
      </c>
      <c r="E23" s="18" t="s">
        <v>762</v>
      </c>
      <c r="F23" s="19" t="s">
        <v>98</v>
      </c>
      <c r="G23" s="19" t="s">
        <v>64</v>
      </c>
      <c r="H23" s="18" t="s">
        <v>99</v>
      </c>
      <c r="I23" s="18" t="s">
        <v>61</v>
      </c>
      <c r="J23" s="18" t="s">
        <v>106</v>
      </c>
      <c r="K23" s="20"/>
      <c r="L23" s="20">
        <v>433234.12999999995</v>
      </c>
      <c r="M23" s="20">
        <v>232081.96</v>
      </c>
      <c r="N23" s="20">
        <v>613312.5</v>
      </c>
      <c r="O23" s="20">
        <v>34921.390000000007</v>
      </c>
      <c r="P23" s="20">
        <v>12943.53</v>
      </c>
      <c r="Q23" s="20">
        <v>13185.460000000001</v>
      </c>
      <c r="R23" s="20">
        <v>89470.25</v>
      </c>
      <c r="S23" s="20">
        <v>28627.390000000003</v>
      </c>
      <c r="T23" s="20">
        <v>176040.15000000005</v>
      </c>
      <c r="U23" s="20">
        <v>489912.87999999995</v>
      </c>
      <c r="V23" s="20">
        <v>41165.710000000014</v>
      </c>
      <c r="W23" s="22">
        <v>15896.460000000003</v>
      </c>
      <c r="X23" s="22">
        <v>48071.29</v>
      </c>
      <c r="Y23" s="22">
        <v>3883.06</v>
      </c>
      <c r="Z23" s="22">
        <v>1314.0900000000001</v>
      </c>
      <c r="AA23" s="22">
        <v>104279.93</v>
      </c>
      <c r="AB23" s="22">
        <v>-5488.0699999999988</v>
      </c>
      <c r="AC23" s="22"/>
      <c r="AD23" s="41">
        <f t="shared" si="5"/>
        <v>2332852.11</v>
      </c>
      <c r="AE23" s="22">
        <v>5877.2399999999989</v>
      </c>
      <c r="AF23" s="22">
        <v>12165.72</v>
      </c>
      <c r="AG23" s="22">
        <v>0</v>
      </c>
      <c r="AH23" s="57">
        <f t="shared" si="6"/>
        <v>2350895.0700000003</v>
      </c>
      <c r="AI23" s="2"/>
    </row>
    <row r="24" spans="1:35" s="8" customFormat="1" ht="18" hidden="1" customHeight="1" outlineLevel="2" x14ac:dyDescent="0.2">
      <c r="A24" s="16" t="s">
        <v>95</v>
      </c>
      <c r="B24" s="17" t="s">
        <v>96</v>
      </c>
      <c r="C24" s="18" t="s">
        <v>97</v>
      </c>
      <c r="D24" s="18" t="s">
        <v>76</v>
      </c>
      <c r="E24" s="18" t="s">
        <v>763</v>
      </c>
      <c r="F24" s="19" t="s">
        <v>98</v>
      </c>
      <c r="G24" s="19" t="s">
        <v>107</v>
      </c>
      <c r="H24" s="18" t="s">
        <v>99</v>
      </c>
      <c r="I24" s="18" t="s">
        <v>61</v>
      </c>
      <c r="J24" s="18" t="s">
        <v>108</v>
      </c>
      <c r="K24" s="20"/>
      <c r="L24" s="20">
        <v>327422.77999999997</v>
      </c>
      <c r="M24" s="20">
        <v>38184.430000000008</v>
      </c>
      <c r="N24" s="20">
        <v>342444.55000000005</v>
      </c>
      <c r="O24" s="20">
        <v>72986.880000000005</v>
      </c>
      <c r="P24" s="20">
        <v>514.52</v>
      </c>
      <c r="Q24" s="20">
        <v>10278.129999999999</v>
      </c>
      <c r="R24" s="20">
        <v>21401.829999999998</v>
      </c>
      <c r="S24" s="20">
        <v>26388.65</v>
      </c>
      <c r="T24" s="20">
        <v>21408.570000000003</v>
      </c>
      <c r="U24" s="20">
        <v>298392.71000000002</v>
      </c>
      <c r="V24" s="20">
        <v>24786.239999999998</v>
      </c>
      <c r="W24" s="22">
        <v>1688.31</v>
      </c>
      <c r="X24" s="22">
        <v>7753.53</v>
      </c>
      <c r="Y24" s="22">
        <v>154.35000000000002</v>
      </c>
      <c r="Z24" s="22">
        <v>0</v>
      </c>
      <c r="AA24" s="22">
        <v>65641.100000000006</v>
      </c>
      <c r="AB24" s="22">
        <v>-9067.08</v>
      </c>
      <c r="AC24" s="22"/>
      <c r="AD24" s="41">
        <f t="shared" si="5"/>
        <v>1250379.5000000002</v>
      </c>
      <c r="AE24" s="22">
        <v>3151.2599999999998</v>
      </c>
      <c r="AF24" s="22">
        <v>6965.86</v>
      </c>
      <c r="AG24" s="22">
        <v>0</v>
      </c>
      <c r="AH24" s="57">
        <f t="shared" si="6"/>
        <v>1260496.6200000003</v>
      </c>
      <c r="AI24" s="2"/>
    </row>
    <row r="25" spans="1:35" s="8" customFormat="1" ht="18" hidden="1" customHeight="1" outlineLevel="2" x14ac:dyDescent="0.2">
      <c r="A25" s="16" t="s">
        <v>95</v>
      </c>
      <c r="B25" s="17" t="s">
        <v>96</v>
      </c>
      <c r="C25" s="18" t="s">
        <v>97</v>
      </c>
      <c r="D25" s="18" t="s">
        <v>109</v>
      </c>
      <c r="E25" s="18" t="s">
        <v>764</v>
      </c>
      <c r="F25" s="19" t="s">
        <v>98</v>
      </c>
      <c r="G25" s="19" t="s">
        <v>110</v>
      </c>
      <c r="H25" s="18" t="s">
        <v>99</v>
      </c>
      <c r="I25" s="18" t="s">
        <v>61</v>
      </c>
      <c r="J25" s="18" t="s">
        <v>111</v>
      </c>
      <c r="K25" s="20"/>
      <c r="L25" s="20">
        <v>16939.810000000001</v>
      </c>
      <c r="M25" s="20">
        <v>37815.019999999997</v>
      </c>
      <c r="N25" s="20">
        <v>140222.40000000002</v>
      </c>
      <c r="O25" s="20">
        <v>9567.8499999999985</v>
      </c>
      <c r="P25" s="20">
        <v>1477.5000000000002</v>
      </c>
      <c r="Q25" s="20">
        <v>1463.91</v>
      </c>
      <c r="R25" s="20">
        <v>1563.97</v>
      </c>
      <c r="S25" s="20">
        <v>1119.32</v>
      </c>
      <c r="T25" s="20">
        <v>3453.4100000000003</v>
      </c>
      <c r="U25" s="20">
        <v>96467.04</v>
      </c>
      <c r="V25" s="20">
        <v>16671.89</v>
      </c>
      <c r="W25" s="22">
        <v>11109.57</v>
      </c>
      <c r="X25" s="22">
        <v>1644.46</v>
      </c>
      <c r="Y25" s="22">
        <v>443.25</v>
      </c>
      <c r="Z25" s="22">
        <v>0</v>
      </c>
      <c r="AA25" s="22">
        <v>2581.25</v>
      </c>
      <c r="AB25" s="22">
        <v>-2183.6200000000013</v>
      </c>
      <c r="AC25" s="22"/>
      <c r="AD25" s="41">
        <f t="shared" si="5"/>
        <v>340357.03000000009</v>
      </c>
      <c r="AE25" s="22">
        <v>858.21999999999991</v>
      </c>
      <c r="AF25" s="22">
        <v>1560.12</v>
      </c>
      <c r="AG25" s="22">
        <v>494.7</v>
      </c>
      <c r="AH25" s="57">
        <f t="shared" si="6"/>
        <v>343270.07000000007</v>
      </c>
      <c r="AI25" s="2"/>
    </row>
    <row r="26" spans="1:35" s="8" customFormat="1" ht="18" hidden="1" customHeight="1" outlineLevel="2" x14ac:dyDescent="0.2">
      <c r="A26" s="16" t="s">
        <v>95</v>
      </c>
      <c r="B26" s="17" t="s">
        <v>96</v>
      </c>
      <c r="C26" s="18" t="s">
        <v>112</v>
      </c>
      <c r="D26" s="18" t="s">
        <v>57</v>
      </c>
      <c r="E26" s="18" t="s">
        <v>765</v>
      </c>
      <c r="F26" s="19" t="s">
        <v>113</v>
      </c>
      <c r="G26" s="19" t="s">
        <v>59</v>
      </c>
      <c r="H26" s="18" t="s">
        <v>114</v>
      </c>
      <c r="I26" s="18" t="s">
        <v>61</v>
      </c>
      <c r="J26" s="18" t="s">
        <v>115</v>
      </c>
      <c r="K26" s="20"/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/>
      <c r="AD26" s="41">
        <f t="shared" si="5"/>
        <v>0</v>
      </c>
      <c r="AE26" s="22">
        <v>0</v>
      </c>
      <c r="AF26" s="22">
        <v>0</v>
      </c>
      <c r="AG26" s="22">
        <v>0</v>
      </c>
      <c r="AH26" s="57">
        <f t="shared" si="6"/>
        <v>0</v>
      </c>
      <c r="AI26" s="2"/>
    </row>
    <row r="27" spans="1:35" s="8" customFormat="1" ht="18" hidden="1" customHeight="1" outlineLevel="2" x14ac:dyDescent="0.2">
      <c r="A27" s="16" t="s">
        <v>95</v>
      </c>
      <c r="B27" s="17" t="s">
        <v>96</v>
      </c>
      <c r="C27" s="18" t="s">
        <v>112</v>
      </c>
      <c r="D27" s="18" t="s">
        <v>71</v>
      </c>
      <c r="E27" s="18" t="s">
        <v>766</v>
      </c>
      <c r="F27" s="19" t="s">
        <v>113</v>
      </c>
      <c r="G27" s="19" t="s">
        <v>116</v>
      </c>
      <c r="H27" s="18" t="s">
        <v>114</v>
      </c>
      <c r="I27" s="18" t="s">
        <v>61</v>
      </c>
      <c r="J27" s="18" t="s">
        <v>117</v>
      </c>
      <c r="K27" s="20"/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2"/>
      <c r="AD27" s="41">
        <f t="shared" si="5"/>
        <v>0</v>
      </c>
      <c r="AE27" s="22">
        <v>0</v>
      </c>
      <c r="AF27" s="22">
        <v>0</v>
      </c>
      <c r="AG27" s="22">
        <v>0</v>
      </c>
      <c r="AH27" s="57">
        <f t="shared" si="6"/>
        <v>0</v>
      </c>
      <c r="AI27" s="2"/>
    </row>
    <row r="28" spans="1:35" s="8" customFormat="1" ht="18" hidden="1" customHeight="1" outlineLevel="2" x14ac:dyDescent="0.2">
      <c r="A28" s="16" t="s">
        <v>95</v>
      </c>
      <c r="B28" s="17" t="s">
        <v>96</v>
      </c>
      <c r="C28" s="18" t="s">
        <v>112</v>
      </c>
      <c r="D28" s="18" t="s">
        <v>63</v>
      </c>
      <c r="E28" s="18" t="s">
        <v>767</v>
      </c>
      <c r="F28" s="19" t="s">
        <v>113</v>
      </c>
      <c r="G28" s="19" t="s">
        <v>64</v>
      </c>
      <c r="H28" s="18" t="s">
        <v>114</v>
      </c>
      <c r="I28" s="18" t="s">
        <v>61</v>
      </c>
      <c r="J28" s="18" t="s">
        <v>118</v>
      </c>
      <c r="K28" s="20"/>
      <c r="L28" s="20">
        <v>-4542.4299999999994</v>
      </c>
      <c r="M28" s="20">
        <v>129</v>
      </c>
      <c r="N28" s="20">
        <v>15852.15</v>
      </c>
      <c r="O28" s="20">
        <v>72.290000000000006</v>
      </c>
      <c r="P28" s="20">
        <v>23.59</v>
      </c>
      <c r="Q28" s="20">
        <v>9.52</v>
      </c>
      <c r="R28" s="20">
        <v>773.88</v>
      </c>
      <c r="S28" s="20">
        <v>0</v>
      </c>
      <c r="T28" s="20">
        <v>0</v>
      </c>
      <c r="U28" s="20">
        <v>15104.23</v>
      </c>
      <c r="V28" s="20">
        <v>238.24</v>
      </c>
      <c r="W28" s="22">
        <v>16.52</v>
      </c>
      <c r="X28" s="22">
        <v>374.92</v>
      </c>
      <c r="Y28" s="22">
        <v>7.08</v>
      </c>
      <c r="Z28" s="22">
        <v>0</v>
      </c>
      <c r="AA28" s="22">
        <v>0</v>
      </c>
      <c r="AB28" s="22">
        <v>-1259.3800000000001</v>
      </c>
      <c r="AC28" s="22"/>
      <c r="AD28" s="41">
        <f t="shared" si="5"/>
        <v>26799.610000000004</v>
      </c>
      <c r="AE28" s="22">
        <v>67.569999999999979</v>
      </c>
      <c r="AF28" s="22">
        <v>163.01</v>
      </c>
      <c r="AG28" s="22">
        <v>0</v>
      </c>
      <c r="AH28" s="57">
        <f t="shared" si="6"/>
        <v>27030.190000000002</v>
      </c>
      <c r="AI28" s="2"/>
    </row>
    <row r="29" spans="1:35" s="8" customFormat="1" ht="18" hidden="1" customHeight="1" outlineLevel="2" x14ac:dyDescent="0.2">
      <c r="A29" s="16" t="s">
        <v>95</v>
      </c>
      <c r="B29" s="17" t="s">
        <v>96</v>
      </c>
      <c r="C29" s="18" t="s">
        <v>112</v>
      </c>
      <c r="D29" s="18" t="s">
        <v>76</v>
      </c>
      <c r="E29" s="18" t="s">
        <v>768</v>
      </c>
      <c r="F29" s="19" t="s">
        <v>113</v>
      </c>
      <c r="G29" s="19" t="s">
        <v>64</v>
      </c>
      <c r="H29" s="18" t="s">
        <v>114</v>
      </c>
      <c r="I29" s="18" t="s">
        <v>61</v>
      </c>
      <c r="J29" s="18" t="s">
        <v>119</v>
      </c>
      <c r="K29" s="20"/>
      <c r="L29" s="20">
        <v>38084.229999999989</v>
      </c>
      <c r="M29" s="20">
        <v>91278.47</v>
      </c>
      <c r="N29" s="20">
        <v>90444.340000000011</v>
      </c>
      <c r="O29" s="20">
        <v>5539.34</v>
      </c>
      <c r="P29" s="20">
        <v>6081.5000000000009</v>
      </c>
      <c r="Q29" s="20">
        <v>2013.12</v>
      </c>
      <c r="R29" s="20">
        <v>3642.97</v>
      </c>
      <c r="S29" s="20">
        <v>5089.7499999999982</v>
      </c>
      <c r="T29" s="20">
        <v>56240.17</v>
      </c>
      <c r="U29" s="20">
        <v>58017.049999999981</v>
      </c>
      <c r="V29" s="20">
        <v>5918.71</v>
      </c>
      <c r="W29" s="22">
        <v>5295.66</v>
      </c>
      <c r="X29" s="22">
        <v>2677.6</v>
      </c>
      <c r="Y29" s="22">
        <v>1824.4500000000003</v>
      </c>
      <c r="Z29" s="22">
        <v>940.86</v>
      </c>
      <c r="AA29" s="22">
        <v>9788.1299999999992</v>
      </c>
      <c r="AB29" s="22">
        <v>-69.910000000000011</v>
      </c>
      <c r="AC29" s="22"/>
      <c r="AD29" s="41">
        <f t="shared" si="5"/>
        <v>382806.43999999994</v>
      </c>
      <c r="AE29" s="22">
        <v>960.18000000000018</v>
      </c>
      <c r="AF29" s="22">
        <v>309.07</v>
      </c>
      <c r="AG29" s="22">
        <v>0</v>
      </c>
      <c r="AH29" s="57">
        <f t="shared" si="6"/>
        <v>384075.68999999994</v>
      </c>
      <c r="AI29" s="2"/>
    </row>
    <row r="30" spans="1:35" s="32" customFormat="1" ht="18" customHeight="1" outlineLevel="1" collapsed="1" x14ac:dyDescent="0.25">
      <c r="A30" s="40" t="s">
        <v>120</v>
      </c>
      <c r="B30" s="74"/>
      <c r="C30" s="75"/>
      <c r="D30" s="75"/>
      <c r="E30" s="75"/>
      <c r="F30" s="76"/>
      <c r="G30" s="76"/>
      <c r="H30" s="75"/>
      <c r="I30" s="75"/>
      <c r="J30" s="75"/>
      <c r="K30" s="77">
        <f t="shared" ref="K30:AH30" si="7">SUBTOTAL(9,K20:K29)</f>
        <v>0</v>
      </c>
      <c r="L30" s="77">
        <f t="shared" si="7"/>
        <v>811908.97999999986</v>
      </c>
      <c r="M30" s="77">
        <f t="shared" si="7"/>
        <v>399488.88</v>
      </c>
      <c r="N30" s="77">
        <f t="shared" si="7"/>
        <v>1202275.9400000002</v>
      </c>
      <c r="O30" s="77">
        <f t="shared" si="7"/>
        <v>123087.75000000001</v>
      </c>
      <c r="P30" s="77">
        <f t="shared" si="7"/>
        <v>21040.640000000003</v>
      </c>
      <c r="Q30" s="77">
        <f t="shared" si="7"/>
        <v>26950.14</v>
      </c>
      <c r="R30" s="77">
        <f t="shared" si="7"/>
        <v>116852.90000000001</v>
      </c>
      <c r="S30" s="77">
        <f t="shared" si="7"/>
        <v>61225.110000000008</v>
      </c>
      <c r="T30" s="77">
        <f t="shared" si="7"/>
        <v>257142.30000000005</v>
      </c>
      <c r="U30" s="77">
        <f t="shared" si="7"/>
        <v>957893.90999999992</v>
      </c>
      <c r="V30" s="77">
        <f t="shared" si="7"/>
        <v>88780.790000000023</v>
      </c>
      <c r="W30" s="78">
        <f t="shared" si="7"/>
        <v>34006.520000000004</v>
      </c>
      <c r="X30" s="78">
        <f t="shared" si="7"/>
        <v>60521.799999999996</v>
      </c>
      <c r="Y30" s="78">
        <f t="shared" si="7"/>
        <v>6312.1900000000005</v>
      </c>
      <c r="Z30" s="78">
        <f t="shared" si="7"/>
        <v>2254.9500000000003</v>
      </c>
      <c r="AA30" s="78">
        <f t="shared" si="7"/>
        <v>182290.41</v>
      </c>
      <c r="AB30" s="78">
        <f t="shared" si="7"/>
        <v>-18068.060000000001</v>
      </c>
      <c r="AC30" s="78">
        <f t="shared" si="7"/>
        <v>0</v>
      </c>
      <c r="AD30" s="79">
        <f t="shared" si="7"/>
        <v>4333965.1500000004</v>
      </c>
      <c r="AE30" s="78">
        <f t="shared" si="7"/>
        <v>10914.469999999998</v>
      </c>
      <c r="AF30" s="78">
        <f t="shared" si="7"/>
        <v>21163.779999999995</v>
      </c>
      <c r="AG30" s="78">
        <f t="shared" si="7"/>
        <v>494.7</v>
      </c>
      <c r="AH30" s="80">
        <f t="shared" si="7"/>
        <v>4366538.1000000006</v>
      </c>
      <c r="AI30" s="9"/>
    </row>
    <row r="31" spans="1:35" ht="18" hidden="1" customHeight="1" outlineLevel="2" x14ac:dyDescent="0.2">
      <c r="A31" s="16" t="s">
        <v>121</v>
      </c>
      <c r="B31" s="17" t="s">
        <v>122</v>
      </c>
      <c r="C31" s="18" t="s">
        <v>123</v>
      </c>
      <c r="D31" s="18" t="s">
        <v>57</v>
      </c>
      <c r="E31" s="18" t="s">
        <v>769</v>
      </c>
      <c r="F31" s="19" t="s">
        <v>124</v>
      </c>
      <c r="G31" s="19" t="s">
        <v>59</v>
      </c>
      <c r="H31" s="18" t="s">
        <v>125</v>
      </c>
      <c r="I31" s="18" t="s">
        <v>61</v>
      </c>
      <c r="J31" s="18" t="s">
        <v>126</v>
      </c>
      <c r="K31" s="20"/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/>
      <c r="AD31" s="41">
        <f>SUM(L31:AC31)</f>
        <v>0</v>
      </c>
      <c r="AE31" s="22">
        <v>0</v>
      </c>
      <c r="AF31" s="22">
        <v>0</v>
      </c>
      <c r="AG31" s="22">
        <v>0</v>
      </c>
      <c r="AH31" s="57">
        <f t="shared" ref="AH31:AH34" si="8">SUM(AD31:AG31)</f>
        <v>0</v>
      </c>
    </row>
    <row r="32" spans="1:35" ht="18" hidden="1" customHeight="1" outlineLevel="2" x14ac:dyDescent="0.2">
      <c r="A32" s="16" t="s">
        <v>121</v>
      </c>
      <c r="B32" s="17" t="s">
        <v>122</v>
      </c>
      <c r="C32" s="18" t="s">
        <v>123</v>
      </c>
      <c r="D32" s="18" t="s">
        <v>63</v>
      </c>
      <c r="E32" s="18" t="s">
        <v>770</v>
      </c>
      <c r="F32" s="19" t="s">
        <v>124</v>
      </c>
      <c r="G32" s="19" t="s">
        <v>64</v>
      </c>
      <c r="H32" s="18" t="s">
        <v>125</v>
      </c>
      <c r="I32" s="18" t="s">
        <v>61</v>
      </c>
      <c r="J32" s="18" t="s">
        <v>127</v>
      </c>
      <c r="K32" s="20"/>
      <c r="L32" s="20">
        <v>846488.14999999967</v>
      </c>
      <c r="M32" s="20">
        <v>416136.41999999987</v>
      </c>
      <c r="N32" s="20">
        <v>1821390.27</v>
      </c>
      <c r="O32" s="20">
        <v>267357.53999999998</v>
      </c>
      <c r="P32" s="20">
        <v>3700.2400000000002</v>
      </c>
      <c r="Q32" s="20">
        <v>38254.01</v>
      </c>
      <c r="R32" s="20">
        <v>225150.58000000002</v>
      </c>
      <c r="S32" s="20">
        <v>55609.630000000005</v>
      </c>
      <c r="T32" s="20">
        <v>291069.03999999998</v>
      </c>
      <c r="U32" s="20">
        <v>1438968.94</v>
      </c>
      <c r="V32" s="20">
        <v>187782.49000000002</v>
      </c>
      <c r="W32" s="22">
        <v>4203.92</v>
      </c>
      <c r="X32" s="22">
        <v>35292.04</v>
      </c>
      <c r="Y32" s="22">
        <v>1110.0699999999997</v>
      </c>
      <c r="Z32" s="22">
        <v>0</v>
      </c>
      <c r="AA32" s="22">
        <v>134167.29000000004</v>
      </c>
      <c r="AB32" s="22">
        <v>-4695.6600000000017</v>
      </c>
      <c r="AC32" s="22"/>
      <c r="AD32" s="41">
        <f>SUM(L32:AC32)</f>
        <v>5761984.9700000007</v>
      </c>
      <c r="AE32" s="22">
        <v>14516.470000000003</v>
      </c>
      <c r="AF32" s="22">
        <v>30072.76</v>
      </c>
      <c r="AG32" s="22">
        <v>3.02</v>
      </c>
      <c r="AH32" s="57">
        <f t="shared" si="8"/>
        <v>5806577.2199999997</v>
      </c>
    </row>
    <row r="33" spans="1:36" s="9" customFormat="1" ht="18" hidden="1" customHeight="1" outlineLevel="2" x14ac:dyDescent="0.25">
      <c r="A33" s="16" t="s">
        <v>121</v>
      </c>
      <c r="B33" s="17" t="s">
        <v>122</v>
      </c>
      <c r="C33" s="18" t="s">
        <v>128</v>
      </c>
      <c r="D33" s="18" t="s">
        <v>57</v>
      </c>
      <c r="E33" s="18" t="s">
        <v>771</v>
      </c>
      <c r="F33" s="19" t="s">
        <v>129</v>
      </c>
      <c r="G33" s="19" t="s">
        <v>59</v>
      </c>
      <c r="H33" s="18" t="s">
        <v>130</v>
      </c>
      <c r="I33" s="18" t="s">
        <v>61</v>
      </c>
      <c r="J33" s="18" t="s">
        <v>131</v>
      </c>
      <c r="K33" s="20"/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  <c r="AC33" s="22"/>
      <c r="AD33" s="41">
        <f>SUM(L33:AC33)</f>
        <v>0</v>
      </c>
      <c r="AE33" s="22">
        <v>0</v>
      </c>
      <c r="AF33" s="22">
        <v>0</v>
      </c>
      <c r="AG33" s="22">
        <v>0</v>
      </c>
      <c r="AH33" s="57">
        <f t="shared" si="8"/>
        <v>0</v>
      </c>
      <c r="AJ33" s="8"/>
    </row>
    <row r="34" spans="1:36" s="9" customFormat="1" ht="18" hidden="1" customHeight="1" outlineLevel="2" x14ac:dyDescent="0.25">
      <c r="A34" s="16" t="s">
        <v>121</v>
      </c>
      <c r="B34" s="17" t="s">
        <v>122</v>
      </c>
      <c r="C34" s="18" t="s">
        <v>128</v>
      </c>
      <c r="D34" s="18" t="s">
        <v>63</v>
      </c>
      <c r="E34" s="18" t="s">
        <v>772</v>
      </c>
      <c r="F34" s="19" t="s">
        <v>129</v>
      </c>
      <c r="G34" s="19" t="s">
        <v>64</v>
      </c>
      <c r="H34" s="18" t="s">
        <v>130</v>
      </c>
      <c r="I34" s="18" t="s">
        <v>61</v>
      </c>
      <c r="J34" s="18" t="s">
        <v>132</v>
      </c>
      <c r="K34" s="20"/>
      <c r="L34" s="20">
        <v>112966.51000000004</v>
      </c>
      <c r="M34" s="20">
        <v>73309.850000000006</v>
      </c>
      <c r="N34" s="20">
        <v>345515.6</v>
      </c>
      <c r="O34" s="20">
        <v>7364.05</v>
      </c>
      <c r="P34" s="20">
        <v>555.65</v>
      </c>
      <c r="Q34" s="20">
        <v>3052.16</v>
      </c>
      <c r="R34" s="20">
        <v>38249.269999999997</v>
      </c>
      <c r="S34" s="20">
        <v>33533.590000000004</v>
      </c>
      <c r="T34" s="20">
        <v>39906.79</v>
      </c>
      <c r="U34" s="20">
        <v>294555.31</v>
      </c>
      <c r="V34" s="20">
        <v>12437.75</v>
      </c>
      <c r="W34" s="22">
        <v>388.96</v>
      </c>
      <c r="X34" s="22">
        <v>11582.08</v>
      </c>
      <c r="Y34" s="22">
        <v>166.69</v>
      </c>
      <c r="Z34" s="22">
        <v>0</v>
      </c>
      <c r="AA34" s="22">
        <v>33937.360000000008</v>
      </c>
      <c r="AB34" s="22">
        <v>-465.69</v>
      </c>
      <c r="AC34" s="22"/>
      <c r="AD34" s="41">
        <f>SUM(L34:AC34)</f>
        <v>1007055.9299999999</v>
      </c>
      <c r="AE34" s="22">
        <v>2537.2100000000005</v>
      </c>
      <c r="AF34" s="22">
        <v>5290.51</v>
      </c>
      <c r="AG34" s="22">
        <v>0</v>
      </c>
      <c r="AH34" s="57">
        <f t="shared" si="8"/>
        <v>1014883.6499999999</v>
      </c>
      <c r="AJ34" s="8"/>
    </row>
    <row r="35" spans="1:36" s="9" customFormat="1" ht="18" customHeight="1" outlineLevel="1" collapsed="1" x14ac:dyDescent="0.25">
      <c r="A35" s="40" t="s">
        <v>133</v>
      </c>
      <c r="B35" s="74"/>
      <c r="C35" s="75"/>
      <c r="D35" s="75"/>
      <c r="E35" s="75"/>
      <c r="F35" s="76"/>
      <c r="G35" s="76"/>
      <c r="H35" s="75"/>
      <c r="I35" s="75"/>
      <c r="J35" s="75"/>
      <c r="K35" s="77">
        <f t="shared" ref="K35:AH35" si="9">SUBTOTAL(9,K31:K34)</f>
        <v>0</v>
      </c>
      <c r="L35" s="77">
        <f t="shared" si="9"/>
        <v>959454.65999999968</v>
      </c>
      <c r="M35" s="77">
        <f t="shared" si="9"/>
        <v>489446.2699999999</v>
      </c>
      <c r="N35" s="77">
        <f t="shared" si="9"/>
        <v>2166905.87</v>
      </c>
      <c r="O35" s="77">
        <f t="shared" si="9"/>
        <v>274721.58999999997</v>
      </c>
      <c r="P35" s="77">
        <f t="shared" si="9"/>
        <v>4255.8900000000003</v>
      </c>
      <c r="Q35" s="77">
        <f t="shared" si="9"/>
        <v>41306.17</v>
      </c>
      <c r="R35" s="77">
        <f t="shared" si="9"/>
        <v>263399.85000000003</v>
      </c>
      <c r="S35" s="77">
        <f t="shared" si="9"/>
        <v>89143.22</v>
      </c>
      <c r="T35" s="77">
        <f t="shared" si="9"/>
        <v>330975.82999999996</v>
      </c>
      <c r="U35" s="77">
        <f t="shared" si="9"/>
        <v>1733524.25</v>
      </c>
      <c r="V35" s="77">
        <f t="shared" si="9"/>
        <v>200220.24000000002</v>
      </c>
      <c r="W35" s="78">
        <f t="shared" si="9"/>
        <v>4592.88</v>
      </c>
      <c r="X35" s="78">
        <f t="shared" si="9"/>
        <v>46874.12</v>
      </c>
      <c r="Y35" s="78">
        <f t="shared" si="9"/>
        <v>1276.7599999999998</v>
      </c>
      <c r="Z35" s="78">
        <f t="shared" si="9"/>
        <v>0</v>
      </c>
      <c r="AA35" s="78">
        <f t="shared" si="9"/>
        <v>168104.65000000005</v>
      </c>
      <c r="AB35" s="78">
        <f t="shared" si="9"/>
        <v>-5161.3500000000013</v>
      </c>
      <c r="AC35" s="78">
        <f t="shared" si="9"/>
        <v>0</v>
      </c>
      <c r="AD35" s="79">
        <f t="shared" si="9"/>
        <v>6769040.9000000004</v>
      </c>
      <c r="AE35" s="78">
        <f t="shared" si="9"/>
        <v>17053.680000000004</v>
      </c>
      <c r="AF35" s="78">
        <f t="shared" si="9"/>
        <v>35363.269999999997</v>
      </c>
      <c r="AG35" s="78">
        <f t="shared" si="9"/>
        <v>3.02</v>
      </c>
      <c r="AH35" s="80">
        <f t="shared" si="9"/>
        <v>6821460.8699999992</v>
      </c>
      <c r="AJ35" s="32"/>
    </row>
    <row r="36" spans="1:36" s="9" customFormat="1" ht="18" hidden="1" customHeight="1" outlineLevel="2" x14ac:dyDescent="0.25">
      <c r="A36" s="16" t="s">
        <v>134</v>
      </c>
      <c r="B36" s="17" t="s">
        <v>135</v>
      </c>
      <c r="C36" s="18" t="s">
        <v>136</v>
      </c>
      <c r="D36" s="18" t="s">
        <v>57</v>
      </c>
      <c r="E36" s="18" t="s">
        <v>773</v>
      </c>
      <c r="F36" s="19" t="s">
        <v>137</v>
      </c>
      <c r="G36" s="19" t="s">
        <v>68</v>
      </c>
      <c r="H36" s="18" t="s">
        <v>138</v>
      </c>
      <c r="I36" s="18" t="s">
        <v>61</v>
      </c>
      <c r="J36" s="18" t="s">
        <v>139</v>
      </c>
      <c r="K36" s="20"/>
      <c r="L36" s="20">
        <v>1934.0700000000002</v>
      </c>
      <c r="M36" s="20">
        <v>557.13</v>
      </c>
      <c r="N36" s="20">
        <v>3474.89</v>
      </c>
      <c r="O36" s="20">
        <v>121.86</v>
      </c>
      <c r="P36" s="20">
        <v>27.57</v>
      </c>
      <c r="Q36" s="20">
        <v>37.49</v>
      </c>
      <c r="R36" s="20">
        <v>113.35</v>
      </c>
      <c r="S36" s="20">
        <v>110.56</v>
      </c>
      <c r="T36" s="20">
        <v>945.9899999999999</v>
      </c>
      <c r="U36" s="20">
        <v>3024.68</v>
      </c>
      <c r="V36" s="20">
        <v>215.31</v>
      </c>
      <c r="W36" s="22">
        <v>45.680000000000014</v>
      </c>
      <c r="X36" s="22">
        <v>5.0199999999999996</v>
      </c>
      <c r="Y36" s="22">
        <v>8.2799999999999976</v>
      </c>
      <c r="Z36" s="22">
        <v>0</v>
      </c>
      <c r="AA36" s="22">
        <v>290.24000000000007</v>
      </c>
      <c r="AB36" s="22">
        <v>8.83</v>
      </c>
      <c r="AC36" s="22"/>
      <c r="AD36" s="41">
        <f t="shared" ref="AD36:AD59" si="10">SUM(L36:AC36)</f>
        <v>10920.95</v>
      </c>
      <c r="AE36" s="22">
        <v>27.389999999999993</v>
      </c>
      <c r="AF36" s="22">
        <v>0</v>
      </c>
      <c r="AG36" s="22">
        <v>5.68</v>
      </c>
      <c r="AH36" s="57">
        <f t="shared" ref="AH36:AH59" si="11">SUM(AD36:AG36)</f>
        <v>10954.02</v>
      </c>
      <c r="AJ36" s="8"/>
    </row>
    <row r="37" spans="1:36" s="9" customFormat="1" ht="18" hidden="1" customHeight="1" outlineLevel="2" x14ac:dyDescent="0.25">
      <c r="A37" s="16" t="s">
        <v>134</v>
      </c>
      <c r="B37" s="17" t="s">
        <v>135</v>
      </c>
      <c r="C37" s="18" t="s">
        <v>136</v>
      </c>
      <c r="D37" s="18" t="s">
        <v>71</v>
      </c>
      <c r="E37" s="18" t="s">
        <v>774</v>
      </c>
      <c r="F37" s="19" t="s">
        <v>137</v>
      </c>
      <c r="G37" s="19" t="s">
        <v>140</v>
      </c>
      <c r="H37" s="18" t="s">
        <v>138</v>
      </c>
      <c r="I37" s="18" t="s">
        <v>61</v>
      </c>
      <c r="J37" s="18" t="s">
        <v>141</v>
      </c>
      <c r="K37" s="20"/>
      <c r="L37" s="20">
        <v>734.43</v>
      </c>
      <c r="M37" s="20">
        <v>352.86</v>
      </c>
      <c r="N37" s="20">
        <v>3380.8899999999994</v>
      </c>
      <c r="O37" s="20">
        <v>290.67</v>
      </c>
      <c r="P37" s="20">
        <v>2.29</v>
      </c>
      <c r="Q37" s="20">
        <v>2.38</v>
      </c>
      <c r="R37" s="20">
        <v>6.73</v>
      </c>
      <c r="S37" s="20">
        <v>763.53</v>
      </c>
      <c r="T37" s="20">
        <v>356.92</v>
      </c>
      <c r="U37" s="20">
        <v>2550.4700000000003</v>
      </c>
      <c r="V37" s="20">
        <v>633.18000000000006</v>
      </c>
      <c r="W37" s="22">
        <v>1.62</v>
      </c>
      <c r="X37" s="22">
        <v>4.18</v>
      </c>
      <c r="Y37" s="22">
        <v>0.69000000000000006</v>
      </c>
      <c r="Z37" s="22">
        <v>0</v>
      </c>
      <c r="AA37" s="22">
        <v>26.160000000000004</v>
      </c>
      <c r="AB37" s="22">
        <v>38.07</v>
      </c>
      <c r="AC37" s="22"/>
      <c r="AD37" s="41">
        <f t="shared" si="10"/>
        <v>9145.07</v>
      </c>
      <c r="AE37" s="22">
        <v>22.9</v>
      </c>
      <c r="AF37" s="22">
        <v>0</v>
      </c>
      <c r="AG37" s="22">
        <v>0</v>
      </c>
      <c r="AH37" s="57">
        <f t="shared" si="11"/>
        <v>9167.9699999999993</v>
      </c>
      <c r="AJ37" s="8"/>
    </row>
    <row r="38" spans="1:36" s="9" customFormat="1" ht="18" hidden="1" customHeight="1" outlineLevel="2" x14ac:dyDescent="0.25">
      <c r="A38" s="16" t="s">
        <v>134</v>
      </c>
      <c r="B38" s="17" t="s">
        <v>135</v>
      </c>
      <c r="C38" s="18" t="s">
        <v>136</v>
      </c>
      <c r="D38" s="18" t="s">
        <v>103</v>
      </c>
      <c r="E38" s="18" t="s">
        <v>775</v>
      </c>
      <c r="F38" s="19" t="s">
        <v>137</v>
      </c>
      <c r="G38" s="19" t="s">
        <v>142</v>
      </c>
      <c r="H38" s="18" t="s">
        <v>138</v>
      </c>
      <c r="I38" s="18" t="s">
        <v>61</v>
      </c>
      <c r="J38" s="18" t="s">
        <v>143</v>
      </c>
      <c r="K38" s="20"/>
      <c r="L38" s="20">
        <v>309.22000000000003</v>
      </c>
      <c r="M38" s="20">
        <v>0</v>
      </c>
      <c r="N38" s="20">
        <v>1537.74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1398.89</v>
      </c>
      <c r="U38" s="20">
        <v>335.48</v>
      </c>
      <c r="V38" s="20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-30.52</v>
      </c>
      <c r="AB38" s="22">
        <v>-0.15</v>
      </c>
      <c r="AC38" s="22"/>
      <c r="AD38" s="41">
        <f t="shared" si="10"/>
        <v>3550.6600000000003</v>
      </c>
      <c r="AE38" s="22">
        <v>8.9099999999999984</v>
      </c>
      <c r="AF38" s="22">
        <v>0</v>
      </c>
      <c r="AG38" s="22">
        <v>0</v>
      </c>
      <c r="AH38" s="57">
        <f t="shared" si="11"/>
        <v>3559.57</v>
      </c>
      <c r="AJ38" s="8"/>
    </row>
    <row r="39" spans="1:36" s="9" customFormat="1" ht="18" hidden="1" customHeight="1" outlineLevel="2" x14ac:dyDescent="0.25">
      <c r="A39" s="16" t="s">
        <v>134</v>
      </c>
      <c r="B39" s="17" t="s">
        <v>135</v>
      </c>
      <c r="C39" s="18" t="s">
        <v>136</v>
      </c>
      <c r="D39" s="18" t="s">
        <v>144</v>
      </c>
      <c r="E39" s="18" t="s">
        <v>776</v>
      </c>
      <c r="F39" s="19" t="s">
        <v>137</v>
      </c>
      <c r="G39" s="19" t="s">
        <v>145</v>
      </c>
      <c r="H39" s="18" t="s">
        <v>138</v>
      </c>
      <c r="I39" s="18" t="s">
        <v>61</v>
      </c>
      <c r="J39" s="18" t="s">
        <v>146</v>
      </c>
      <c r="K39" s="20"/>
      <c r="L39" s="20">
        <v>123.83999999999999</v>
      </c>
      <c r="M39" s="20">
        <v>20.059999999999999</v>
      </c>
      <c r="N39" s="20">
        <v>903.88</v>
      </c>
      <c r="O39" s="20">
        <v>8.4499999999999993</v>
      </c>
      <c r="P39" s="20">
        <v>0</v>
      </c>
      <c r="Q39" s="20">
        <v>0</v>
      </c>
      <c r="R39" s="20">
        <v>0</v>
      </c>
      <c r="S39" s="20">
        <v>20.059999999999999</v>
      </c>
      <c r="T39" s="20">
        <v>812.6</v>
      </c>
      <c r="U39" s="20">
        <v>88.55</v>
      </c>
      <c r="V39" s="20">
        <v>86.84</v>
      </c>
      <c r="W39" s="22">
        <v>0</v>
      </c>
      <c r="X39" s="22">
        <v>0</v>
      </c>
      <c r="Y39" s="22">
        <v>0</v>
      </c>
      <c r="Z39" s="22">
        <v>0</v>
      </c>
      <c r="AA39" s="22">
        <v>-34.07</v>
      </c>
      <c r="AB39" s="22">
        <v>-0.09</v>
      </c>
      <c r="AC39" s="22"/>
      <c r="AD39" s="41">
        <f t="shared" si="10"/>
        <v>2030.12</v>
      </c>
      <c r="AE39" s="22">
        <v>5.0999999999999988</v>
      </c>
      <c r="AF39" s="22">
        <v>0</v>
      </c>
      <c r="AG39" s="22">
        <v>0</v>
      </c>
      <c r="AH39" s="57">
        <f t="shared" si="11"/>
        <v>2035.2199999999998</v>
      </c>
      <c r="AJ39" s="8"/>
    </row>
    <row r="40" spans="1:36" s="9" customFormat="1" ht="18" hidden="1" customHeight="1" outlineLevel="2" x14ac:dyDescent="0.25">
      <c r="A40" s="16" t="s">
        <v>134</v>
      </c>
      <c r="B40" s="17" t="s">
        <v>135</v>
      </c>
      <c r="C40" s="18" t="s">
        <v>136</v>
      </c>
      <c r="D40" s="18" t="s">
        <v>63</v>
      </c>
      <c r="E40" s="18" t="s">
        <v>777</v>
      </c>
      <c r="F40" s="19" t="s">
        <v>137</v>
      </c>
      <c r="G40" s="19" t="s">
        <v>74</v>
      </c>
      <c r="H40" s="18" t="s">
        <v>138</v>
      </c>
      <c r="I40" s="18" t="s">
        <v>61</v>
      </c>
      <c r="J40" s="18" t="s">
        <v>147</v>
      </c>
      <c r="K40" s="20"/>
      <c r="L40" s="20">
        <v>552561.90000000014</v>
      </c>
      <c r="M40" s="20">
        <v>159183.21</v>
      </c>
      <c r="N40" s="20">
        <v>992553.71</v>
      </c>
      <c r="O40" s="20">
        <v>34816.33</v>
      </c>
      <c r="P40" s="20">
        <v>7881.12</v>
      </c>
      <c r="Q40" s="20">
        <v>10709.76</v>
      </c>
      <c r="R40" s="20">
        <v>59154.650000000009</v>
      </c>
      <c r="S40" s="20">
        <v>31584.67</v>
      </c>
      <c r="T40" s="20">
        <v>235816.82</v>
      </c>
      <c r="U40" s="20">
        <v>842908.2</v>
      </c>
      <c r="V40" s="20">
        <v>61416</v>
      </c>
      <c r="W40" s="22">
        <v>12106.48</v>
      </c>
      <c r="X40" s="22">
        <v>27773.07</v>
      </c>
      <c r="Y40" s="22">
        <v>2364.34</v>
      </c>
      <c r="Z40" s="22">
        <v>0</v>
      </c>
      <c r="AA40" s="22">
        <v>82868.039999999994</v>
      </c>
      <c r="AB40" s="22">
        <v>2527.7699999999991</v>
      </c>
      <c r="AC40" s="22"/>
      <c r="AD40" s="41">
        <f t="shared" si="10"/>
        <v>3116226.07</v>
      </c>
      <c r="AE40" s="22">
        <v>7866.0199999999995</v>
      </c>
      <c r="AF40" s="22">
        <v>20743.98</v>
      </c>
      <c r="AG40" s="22">
        <v>1564.61</v>
      </c>
      <c r="AH40" s="57">
        <f t="shared" si="11"/>
        <v>3146400.6799999997</v>
      </c>
      <c r="AJ40" s="8"/>
    </row>
    <row r="41" spans="1:36" s="9" customFormat="1" ht="18" hidden="1" customHeight="1" outlineLevel="2" x14ac:dyDescent="0.25">
      <c r="A41" s="16" t="s">
        <v>134</v>
      </c>
      <c r="B41" s="17" t="s">
        <v>135</v>
      </c>
      <c r="C41" s="18" t="s">
        <v>136</v>
      </c>
      <c r="D41" s="18" t="s">
        <v>76</v>
      </c>
      <c r="E41" s="18" t="s">
        <v>778</v>
      </c>
      <c r="F41" s="19" t="s">
        <v>137</v>
      </c>
      <c r="G41" s="19" t="s">
        <v>148</v>
      </c>
      <c r="H41" s="18" t="s">
        <v>138</v>
      </c>
      <c r="I41" s="18" t="s">
        <v>61</v>
      </c>
      <c r="J41" s="18" t="s">
        <v>149</v>
      </c>
      <c r="K41" s="20"/>
      <c r="L41" s="20">
        <v>209796.97999999995</v>
      </c>
      <c r="M41" s="20">
        <v>100813.36</v>
      </c>
      <c r="N41" s="20">
        <v>965969.87</v>
      </c>
      <c r="O41" s="20">
        <v>83047.95</v>
      </c>
      <c r="P41" s="20">
        <v>657</v>
      </c>
      <c r="Q41" s="20">
        <v>682.42</v>
      </c>
      <c r="R41" s="20">
        <v>21185.600000000002</v>
      </c>
      <c r="S41" s="20">
        <v>218150.19999999998</v>
      </c>
      <c r="T41" s="20">
        <v>101913.20000000001</v>
      </c>
      <c r="U41" s="20">
        <v>712194.83</v>
      </c>
      <c r="V41" s="20">
        <v>180906.97</v>
      </c>
      <c r="W41" s="22">
        <v>459.90000000000003</v>
      </c>
      <c r="X41" s="22">
        <v>20148.96</v>
      </c>
      <c r="Y41" s="22">
        <v>197.09</v>
      </c>
      <c r="Z41" s="22">
        <v>0</v>
      </c>
      <c r="AA41" s="22">
        <v>7327.6500000000024</v>
      </c>
      <c r="AB41" s="22">
        <v>10897.220000000001</v>
      </c>
      <c r="AC41" s="22"/>
      <c r="AD41" s="41">
        <f t="shared" si="10"/>
        <v>2634349.1999999997</v>
      </c>
      <c r="AE41" s="22">
        <v>6643.630000000001</v>
      </c>
      <c r="AF41" s="22">
        <v>16396.849999999999</v>
      </c>
      <c r="AG41" s="22">
        <v>60.2</v>
      </c>
      <c r="AH41" s="57">
        <f t="shared" si="11"/>
        <v>2657449.88</v>
      </c>
      <c r="AJ41" s="8"/>
    </row>
    <row r="42" spans="1:36" s="9" customFormat="1" ht="18" hidden="1" customHeight="1" outlineLevel="2" x14ac:dyDescent="0.25">
      <c r="A42" s="16" t="s">
        <v>134</v>
      </c>
      <c r="B42" s="17" t="s">
        <v>135</v>
      </c>
      <c r="C42" s="18" t="s">
        <v>136</v>
      </c>
      <c r="D42" s="18" t="s">
        <v>109</v>
      </c>
      <c r="E42" s="18" t="s">
        <v>779</v>
      </c>
      <c r="F42" s="19" t="s">
        <v>137</v>
      </c>
      <c r="G42" s="19" t="s">
        <v>150</v>
      </c>
      <c r="H42" s="18" t="s">
        <v>138</v>
      </c>
      <c r="I42" s="18" t="s">
        <v>61</v>
      </c>
      <c r="J42" s="18" t="s">
        <v>151</v>
      </c>
      <c r="K42" s="20"/>
      <c r="L42" s="20">
        <v>88353.26</v>
      </c>
      <c r="M42" s="20">
        <v>0</v>
      </c>
      <c r="N42" s="20">
        <v>439357.14</v>
      </c>
      <c r="O42" s="20">
        <v>0</v>
      </c>
      <c r="P42" s="20">
        <v>0</v>
      </c>
      <c r="Q42" s="20">
        <v>0</v>
      </c>
      <c r="R42" s="20">
        <v>8085.87</v>
      </c>
      <c r="S42" s="20">
        <v>0</v>
      </c>
      <c r="T42" s="20">
        <v>399684.32</v>
      </c>
      <c r="U42" s="20">
        <v>87919.049999999988</v>
      </c>
      <c r="V42" s="20">
        <v>0</v>
      </c>
      <c r="W42" s="22">
        <v>0</v>
      </c>
      <c r="X42" s="22">
        <v>7964.72</v>
      </c>
      <c r="Y42" s="22">
        <v>0</v>
      </c>
      <c r="Z42" s="22">
        <v>0</v>
      </c>
      <c r="AA42" s="22">
        <v>-8720.73</v>
      </c>
      <c r="AB42" s="22">
        <v>-44.22</v>
      </c>
      <c r="AC42" s="22"/>
      <c r="AD42" s="41">
        <f t="shared" si="10"/>
        <v>1022599.4100000001</v>
      </c>
      <c r="AE42" s="22">
        <v>2582.7999999999997</v>
      </c>
      <c r="AF42" s="22">
        <v>7933.44</v>
      </c>
      <c r="AG42" s="22">
        <v>0</v>
      </c>
      <c r="AH42" s="57">
        <f t="shared" si="11"/>
        <v>1033115.6500000001</v>
      </c>
      <c r="AJ42" s="8"/>
    </row>
    <row r="43" spans="1:36" s="9" customFormat="1" ht="18" hidden="1" customHeight="1" outlineLevel="2" x14ac:dyDescent="0.25">
      <c r="A43" s="16" t="s">
        <v>134</v>
      </c>
      <c r="B43" s="17" t="s">
        <v>135</v>
      </c>
      <c r="C43" s="18" t="s">
        <v>136</v>
      </c>
      <c r="D43" s="18" t="s">
        <v>152</v>
      </c>
      <c r="E43" s="18" t="s">
        <v>780</v>
      </c>
      <c r="F43" s="19" t="s">
        <v>137</v>
      </c>
      <c r="G43" s="19" t="s">
        <v>153</v>
      </c>
      <c r="H43" s="18" t="s">
        <v>138</v>
      </c>
      <c r="I43" s="18" t="s">
        <v>61</v>
      </c>
      <c r="J43" s="18" t="s">
        <v>154</v>
      </c>
      <c r="K43" s="20"/>
      <c r="L43" s="20">
        <v>35381.75</v>
      </c>
      <c r="M43" s="20">
        <v>5732.17</v>
      </c>
      <c r="N43" s="20">
        <v>258247.40999999997</v>
      </c>
      <c r="O43" s="20">
        <v>2413.54</v>
      </c>
      <c r="P43" s="20">
        <v>0</v>
      </c>
      <c r="Q43" s="20">
        <v>0</v>
      </c>
      <c r="R43" s="20">
        <v>4018.54</v>
      </c>
      <c r="S43" s="20">
        <v>5732.16</v>
      </c>
      <c r="T43" s="20">
        <v>232172.03</v>
      </c>
      <c r="U43" s="20">
        <v>21283.43</v>
      </c>
      <c r="V43" s="20">
        <v>24813.42</v>
      </c>
      <c r="W43" s="22">
        <v>0</v>
      </c>
      <c r="X43" s="22">
        <v>3958.09</v>
      </c>
      <c r="Y43" s="22">
        <v>0</v>
      </c>
      <c r="Z43" s="22">
        <v>0</v>
      </c>
      <c r="AA43" s="22">
        <v>-9731.09</v>
      </c>
      <c r="AB43" s="22">
        <v>-23.26</v>
      </c>
      <c r="AC43" s="22"/>
      <c r="AD43" s="41">
        <f t="shared" si="10"/>
        <v>583998.18999999994</v>
      </c>
      <c r="AE43" s="22">
        <v>1473.7200000000003</v>
      </c>
      <c r="AF43" s="22">
        <v>4015.05</v>
      </c>
      <c r="AG43" s="22">
        <v>0</v>
      </c>
      <c r="AH43" s="57">
        <f t="shared" si="11"/>
        <v>589486.96</v>
      </c>
      <c r="AJ43" s="8"/>
    </row>
    <row r="44" spans="1:36" s="9" customFormat="1" ht="18" hidden="1" customHeight="1" outlineLevel="2" x14ac:dyDescent="0.25">
      <c r="A44" s="16" t="s">
        <v>134</v>
      </c>
      <c r="B44" s="17" t="s">
        <v>135</v>
      </c>
      <c r="C44" s="18" t="s">
        <v>155</v>
      </c>
      <c r="D44" s="18" t="s">
        <v>57</v>
      </c>
      <c r="E44" s="18" t="s">
        <v>781</v>
      </c>
      <c r="F44" s="19" t="s">
        <v>156</v>
      </c>
      <c r="G44" s="19" t="s">
        <v>157</v>
      </c>
      <c r="H44" s="18" t="s">
        <v>158</v>
      </c>
      <c r="I44" s="18" t="s">
        <v>61</v>
      </c>
      <c r="J44" s="18" t="s">
        <v>159</v>
      </c>
      <c r="K44" s="20"/>
      <c r="L44" s="20">
        <v>4709.47</v>
      </c>
      <c r="M44" s="20">
        <v>2780.02</v>
      </c>
      <c r="N44" s="20">
        <v>9915.489999999998</v>
      </c>
      <c r="O44" s="20">
        <v>566.99</v>
      </c>
      <c r="P44" s="20">
        <v>96.43</v>
      </c>
      <c r="Q44" s="20">
        <v>155.03000000000003</v>
      </c>
      <c r="R44" s="20">
        <v>252.64</v>
      </c>
      <c r="S44" s="20">
        <v>1123.3999999999999</v>
      </c>
      <c r="T44" s="20">
        <v>2167.0399999999995</v>
      </c>
      <c r="U44" s="20">
        <v>9280.659999999998</v>
      </c>
      <c r="V44" s="20">
        <v>269.31999999999994</v>
      </c>
      <c r="W44" s="22">
        <v>68.550000000000011</v>
      </c>
      <c r="X44" s="22">
        <v>0</v>
      </c>
      <c r="Y44" s="22">
        <v>28.939999999999998</v>
      </c>
      <c r="Z44" s="22">
        <v>90.97</v>
      </c>
      <c r="AA44" s="22">
        <v>1538.5500000000002</v>
      </c>
      <c r="AB44" s="22">
        <v>8.32</v>
      </c>
      <c r="AC44" s="22"/>
      <c r="AD44" s="41">
        <f t="shared" si="10"/>
        <v>33051.82</v>
      </c>
      <c r="AE44" s="22">
        <v>83.3</v>
      </c>
      <c r="AF44" s="22">
        <v>0</v>
      </c>
      <c r="AG44" s="22">
        <v>187.15</v>
      </c>
      <c r="AH44" s="57">
        <f t="shared" si="11"/>
        <v>33322.270000000004</v>
      </c>
      <c r="AJ44" s="8"/>
    </row>
    <row r="45" spans="1:36" s="9" customFormat="1" ht="18" hidden="1" customHeight="1" outlineLevel="2" x14ac:dyDescent="0.25">
      <c r="A45" s="16" t="s">
        <v>134</v>
      </c>
      <c r="B45" s="17" t="s">
        <v>135</v>
      </c>
      <c r="C45" s="18" t="s">
        <v>155</v>
      </c>
      <c r="D45" s="18" t="s">
        <v>71</v>
      </c>
      <c r="E45" s="18" t="s">
        <v>782</v>
      </c>
      <c r="F45" s="19" t="s">
        <v>156</v>
      </c>
      <c r="G45" s="19" t="s">
        <v>160</v>
      </c>
      <c r="H45" s="18" t="s">
        <v>158</v>
      </c>
      <c r="I45" s="18" t="s">
        <v>61</v>
      </c>
      <c r="J45" s="18" t="s">
        <v>161</v>
      </c>
      <c r="K45" s="20"/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/>
      <c r="AD45" s="41">
        <f t="shared" si="10"/>
        <v>0</v>
      </c>
      <c r="AE45" s="22">
        <v>0</v>
      </c>
      <c r="AF45" s="22">
        <v>0</v>
      </c>
      <c r="AG45" s="22">
        <v>0</v>
      </c>
      <c r="AH45" s="57">
        <f t="shared" si="11"/>
        <v>0</v>
      </c>
      <c r="AJ45" s="8"/>
    </row>
    <row r="46" spans="1:36" s="9" customFormat="1" ht="18" hidden="1" customHeight="1" outlineLevel="2" x14ac:dyDescent="0.25">
      <c r="A46" s="16" t="s">
        <v>134</v>
      </c>
      <c r="B46" s="17" t="s">
        <v>135</v>
      </c>
      <c r="C46" s="18" t="s">
        <v>155</v>
      </c>
      <c r="D46" s="18" t="s">
        <v>103</v>
      </c>
      <c r="E46" s="18" t="s">
        <v>783</v>
      </c>
      <c r="F46" s="19" t="s">
        <v>156</v>
      </c>
      <c r="G46" s="19" t="s">
        <v>162</v>
      </c>
      <c r="H46" s="18" t="s">
        <v>158</v>
      </c>
      <c r="I46" s="18" t="s">
        <v>61</v>
      </c>
      <c r="J46" s="18" t="s">
        <v>163</v>
      </c>
      <c r="K46" s="20"/>
      <c r="L46" s="20">
        <v>2886.37</v>
      </c>
      <c r="M46" s="20">
        <v>195</v>
      </c>
      <c r="N46" s="20">
        <v>3978</v>
      </c>
      <c r="O46" s="20">
        <v>484.88000000000005</v>
      </c>
      <c r="P46" s="20">
        <v>0</v>
      </c>
      <c r="Q46" s="20">
        <v>34.86</v>
      </c>
      <c r="R46" s="20">
        <v>93.35</v>
      </c>
      <c r="S46" s="20">
        <v>776.99</v>
      </c>
      <c r="T46" s="20">
        <v>298.46999999999997</v>
      </c>
      <c r="U46" s="20">
        <v>4020.23</v>
      </c>
      <c r="V46" s="20">
        <v>85.17</v>
      </c>
      <c r="W46" s="22">
        <v>0</v>
      </c>
      <c r="X46" s="22">
        <v>0</v>
      </c>
      <c r="Y46" s="22">
        <v>0</v>
      </c>
      <c r="Z46" s="22">
        <v>0</v>
      </c>
      <c r="AA46" s="22">
        <v>79.460000000000008</v>
      </c>
      <c r="AB46" s="22">
        <v>-2.5099999999999998</v>
      </c>
      <c r="AC46" s="22"/>
      <c r="AD46" s="41">
        <f t="shared" si="10"/>
        <v>12930.269999999999</v>
      </c>
      <c r="AE46" s="22">
        <v>32.44</v>
      </c>
      <c r="AF46" s="22">
        <v>0</v>
      </c>
      <c r="AG46" s="22">
        <v>18.600000000000001</v>
      </c>
      <c r="AH46" s="57">
        <f t="shared" si="11"/>
        <v>12981.31</v>
      </c>
      <c r="AJ46" s="8"/>
    </row>
    <row r="47" spans="1:36" s="9" customFormat="1" ht="18" hidden="1" customHeight="1" outlineLevel="2" x14ac:dyDescent="0.25">
      <c r="A47" s="16" t="s">
        <v>134</v>
      </c>
      <c r="B47" s="17" t="s">
        <v>135</v>
      </c>
      <c r="C47" s="18" t="s">
        <v>155</v>
      </c>
      <c r="D47" s="18" t="s">
        <v>144</v>
      </c>
      <c r="E47" s="18" t="s">
        <v>784</v>
      </c>
      <c r="F47" s="19" t="s">
        <v>156</v>
      </c>
      <c r="G47" s="19" t="s">
        <v>164</v>
      </c>
      <c r="H47" s="18" t="s">
        <v>158</v>
      </c>
      <c r="I47" s="18" t="s">
        <v>61</v>
      </c>
      <c r="J47" s="18" t="s">
        <v>165</v>
      </c>
      <c r="K47" s="20"/>
      <c r="L47" s="20">
        <v>51.84</v>
      </c>
      <c r="M47" s="20">
        <v>137.74</v>
      </c>
      <c r="N47" s="20">
        <v>218.87</v>
      </c>
      <c r="O47" s="20">
        <v>0</v>
      </c>
      <c r="P47" s="20">
        <v>0</v>
      </c>
      <c r="Q47" s="20">
        <v>0</v>
      </c>
      <c r="R47" s="20">
        <v>0</v>
      </c>
      <c r="S47" s="20">
        <v>43.1</v>
      </c>
      <c r="T47" s="20">
        <v>188.44</v>
      </c>
      <c r="U47" s="20">
        <v>75.290000000000006</v>
      </c>
      <c r="V47" s="20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98.79</v>
      </c>
      <c r="AB47" s="22">
        <v>0.02</v>
      </c>
      <c r="AC47" s="22"/>
      <c r="AD47" s="41">
        <f t="shared" si="10"/>
        <v>814.08999999999992</v>
      </c>
      <c r="AE47" s="22">
        <v>2.04</v>
      </c>
      <c r="AF47" s="22">
        <v>0</v>
      </c>
      <c r="AG47" s="22">
        <v>0</v>
      </c>
      <c r="AH47" s="57">
        <f t="shared" si="11"/>
        <v>816.12999999999988</v>
      </c>
      <c r="AJ47" s="8"/>
    </row>
    <row r="48" spans="1:36" s="9" customFormat="1" ht="18" hidden="1" customHeight="1" outlineLevel="2" x14ac:dyDescent="0.25">
      <c r="A48" s="16" t="s">
        <v>134</v>
      </c>
      <c r="B48" s="17" t="s">
        <v>135</v>
      </c>
      <c r="C48" s="18" t="s">
        <v>155</v>
      </c>
      <c r="D48" s="18" t="s">
        <v>166</v>
      </c>
      <c r="E48" s="18" t="s">
        <v>785</v>
      </c>
      <c r="F48" s="19" t="s">
        <v>156</v>
      </c>
      <c r="G48" s="19" t="s">
        <v>167</v>
      </c>
      <c r="H48" s="18" t="s">
        <v>158</v>
      </c>
      <c r="I48" s="18" t="s">
        <v>61</v>
      </c>
      <c r="J48" s="18" t="s">
        <v>168</v>
      </c>
      <c r="K48" s="20"/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20">
        <v>0</v>
      </c>
      <c r="V48" s="20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2"/>
      <c r="AD48" s="41">
        <f t="shared" si="10"/>
        <v>0</v>
      </c>
      <c r="AE48" s="22">
        <v>0</v>
      </c>
      <c r="AF48" s="22">
        <v>0</v>
      </c>
      <c r="AG48" s="22">
        <v>0</v>
      </c>
      <c r="AH48" s="57">
        <f t="shared" si="11"/>
        <v>0</v>
      </c>
      <c r="AJ48" s="8"/>
    </row>
    <row r="49" spans="1:36" s="9" customFormat="1" ht="18" hidden="1" customHeight="1" outlineLevel="2" x14ac:dyDescent="0.25">
      <c r="A49" s="16" t="s">
        <v>134</v>
      </c>
      <c r="B49" s="17" t="s">
        <v>135</v>
      </c>
      <c r="C49" s="18" t="s">
        <v>155</v>
      </c>
      <c r="D49" s="18" t="s">
        <v>169</v>
      </c>
      <c r="E49" s="18" t="s">
        <v>786</v>
      </c>
      <c r="F49" s="19" t="s">
        <v>156</v>
      </c>
      <c r="G49" s="19" t="s">
        <v>170</v>
      </c>
      <c r="H49" s="18" t="s">
        <v>158</v>
      </c>
      <c r="I49" s="18" t="s">
        <v>61</v>
      </c>
      <c r="J49" s="18" t="s">
        <v>171</v>
      </c>
      <c r="K49" s="20"/>
      <c r="L49" s="20">
        <v>681.85</v>
      </c>
      <c r="M49" s="20">
        <v>1624.34</v>
      </c>
      <c r="N49" s="20">
        <v>697.31</v>
      </c>
      <c r="O49" s="20">
        <v>48.690000000000005</v>
      </c>
      <c r="P49" s="20">
        <v>0</v>
      </c>
      <c r="Q49" s="20">
        <v>16.43</v>
      </c>
      <c r="R49" s="20">
        <v>0</v>
      </c>
      <c r="S49" s="20">
        <v>23.44</v>
      </c>
      <c r="T49" s="20">
        <v>16.43</v>
      </c>
      <c r="U49" s="20">
        <v>2305.46</v>
      </c>
      <c r="V49" s="20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-35.01</v>
      </c>
      <c r="AB49" s="22">
        <v>-0.03</v>
      </c>
      <c r="AC49" s="22"/>
      <c r="AD49" s="41">
        <f t="shared" si="10"/>
        <v>5378.91</v>
      </c>
      <c r="AE49" s="22">
        <v>13.48</v>
      </c>
      <c r="AF49" s="22">
        <v>0</v>
      </c>
      <c r="AG49" s="22">
        <v>0</v>
      </c>
      <c r="AH49" s="57">
        <f t="shared" si="11"/>
        <v>5392.3899999999994</v>
      </c>
      <c r="AJ49" s="8"/>
    </row>
    <row r="50" spans="1:36" s="9" customFormat="1" ht="18" hidden="1" customHeight="1" outlineLevel="2" x14ac:dyDescent="0.25">
      <c r="A50" s="16" t="s">
        <v>134</v>
      </c>
      <c r="B50" s="17" t="s">
        <v>135</v>
      </c>
      <c r="C50" s="18" t="s">
        <v>155</v>
      </c>
      <c r="D50" s="18" t="s">
        <v>172</v>
      </c>
      <c r="E50" s="18" t="s">
        <v>787</v>
      </c>
      <c r="F50" s="19" t="s">
        <v>156</v>
      </c>
      <c r="G50" s="19" t="s">
        <v>173</v>
      </c>
      <c r="H50" s="18" t="s">
        <v>158</v>
      </c>
      <c r="I50" s="18" t="s">
        <v>61</v>
      </c>
      <c r="J50" s="18" t="s">
        <v>174</v>
      </c>
      <c r="K50" s="20"/>
      <c r="L50" s="20">
        <v>2199.0300000000002</v>
      </c>
      <c r="M50" s="20">
        <v>319.37</v>
      </c>
      <c r="N50" s="20">
        <v>2450.42</v>
      </c>
      <c r="O50" s="20">
        <v>-9.24</v>
      </c>
      <c r="P50" s="20">
        <v>0</v>
      </c>
      <c r="Q50" s="20">
        <v>0.84</v>
      </c>
      <c r="R50" s="20">
        <v>60.91</v>
      </c>
      <c r="S50" s="20">
        <v>103.61</v>
      </c>
      <c r="T50" s="20">
        <v>322.24</v>
      </c>
      <c r="U50" s="20">
        <v>2465.2199999999998</v>
      </c>
      <c r="V50" s="20">
        <v>0</v>
      </c>
      <c r="W50" s="22">
        <v>68.31</v>
      </c>
      <c r="X50" s="22">
        <v>0</v>
      </c>
      <c r="Y50" s="22">
        <v>0</v>
      </c>
      <c r="Z50" s="22">
        <v>0</v>
      </c>
      <c r="AA50" s="22">
        <v>65.36999999999999</v>
      </c>
      <c r="AB50" s="22">
        <v>4.7</v>
      </c>
      <c r="AC50" s="22"/>
      <c r="AD50" s="41">
        <f t="shared" si="10"/>
        <v>8050.78</v>
      </c>
      <c r="AE50" s="22">
        <v>20.180000000000003</v>
      </c>
      <c r="AF50" s="22">
        <v>0</v>
      </c>
      <c r="AG50" s="22">
        <v>0</v>
      </c>
      <c r="AH50" s="57">
        <f t="shared" si="11"/>
        <v>8070.96</v>
      </c>
      <c r="AJ50" s="8"/>
    </row>
    <row r="51" spans="1:36" s="9" customFormat="1" ht="18" hidden="1" customHeight="1" outlineLevel="2" x14ac:dyDescent="0.25">
      <c r="A51" s="16" t="s">
        <v>134</v>
      </c>
      <c r="B51" s="17" t="s">
        <v>135</v>
      </c>
      <c r="C51" s="18" t="s">
        <v>155</v>
      </c>
      <c r="D51" s="18" t="s">
        <v>175</v>
      </c>
      <c r="E51" s="18" t="s">
        <v>788</v>
      </c>
      <c r="F51" s="19" t="s">
        <v>156</v>
      </c>
      <c r="G51" s="19" t="s">
        <v>176</v>
      </c>
      <c r="H51" s="18" t="s">
        <v>158</v>
      </c>
      <c r="I51" s="18" t="s">
        <v>61</v>
      </c>
      <c r="J51" s="18" t="s">
        <v>177</v>
      </c>
      <c r="K51" s="20"/>
      <c r="L51" s="20">
        <v>788.96</v>
      </c>
      <c r="M51" s="20">
        <v>158.68</v>
      </c>
      <c r="N51" s="20">
        <v>645.14</v>
      </c>
      <c r="O51" s="20">
        <v>1003.46</v>
      </c>
      <c r="P51" s="20">
        <v>0</v>
      </c>
      <c r="Q51" s="20">
        <v>0</v>
      </c>
      <c r="R51" s="20">
        <v>60.61</v>
      </c>
      <c r="S51" s="20">
        <v>0</v>
      </c>
      <c r="T51" s="20">
        <v>102.1</v>
      </c>
      <c r="U51" s="20">
        <v>1830.81</v>
      </c>
      <c r="V51" s="20">
        <v>43.34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-0.02</v>
      </c>
      <c r="AC51" s="22"/>
      <c r="AD51" s="41">
        <f t="shared" si="10"/>
        <v>4633.08</v>
      </c>
      <c r="AE51" s="22">
        <v>11.61</v>
      </c>
      <c r="AF51" s="22">
        <v>0</v>
      </c>
      <c r="AG51" s="22">
        <v>0</v>
      </c>
      <c r="AH51" s="57">
        <f t="shared" si="11"/>
        <v>4644.6899999999996</v>
      </c>
      <c r="AJ51" s="8"/>
    </row>
    <row r="52" spans="1:36" s="9" customFormat="1" ht="18" hidden="1" customHeight="1" outlineLevel="2" x14ac:dyDescent="0.25">
      <c r="A52" s="16" t="s">
        <v>134</v>
      </c>
      <c r="B52" s="17" t="s">
        <v>135</v>
      </c>
      <c r="C52" s="18" t="s">
        <v>155</v>
      </c>
      <c r="D52" s="18" t="s">
        <v>63</v>
      </c>
      <c r="E52" s="18" t="s">
        <v>789</v>
      </c>
      <c r="F52" s="19" t="s">
        <v>156</v>
      </c>
      <c r="G52" s="19" t="s">
        <v>178</v>
      </c>
      <c r="H52" s="18" t="s">
        <v>158</v>
      </c>
      <c r="I52" s="18" t="s">
        <v>61</v>
      </c>
      <c r="J52" s="18" t="s">
        <v>179</v>
      </c>
      <c r="K52" s="20"/>
      <c r="L52" s="20">
        <v>1345555.7799999998</v>
      </c>
      <c r="M52" s="20">
        <v>794291.10999999987</v>
      </c>
      <c r="N52" s="20">
        <v>2833001.0699999994</v>
      </c>
      <c r="O52" s="20">
        <v>162000.49000000002</v>
      </c>
      <c r="P52" s="20">
        <v>27532.84</v>
      </c>
      <c r="Q52" s="20">
        <v>44299.380000000005</v>
      </c>
      <c r="R52" s="20">
        <v>98700.6</v>
      </c>
      <c r="S52" s="20">
        <v>320968.89999999997</v>
      </c>
      <c r="T52" s="20">
        <v>628363.03</v>
      </c>
      <c r="U52" s="20">
        <v>2587529.96</v>
      </c>
      <c r="V52" s="20">
        <v>76946.77</v>
      </c>
      <c r="W52" s="22">
        <v>19574.72</v>
      </c>
      <c r="X52" s="22">
        <v>26124.83</v>
      </c>
      <c r="Y52" s="22">
        <v>8259.85</v>
      </c>
      <c r="Z52" s="22">
        <v>25992.04</v>
      </c>
      <c r="AA52" s="22">
        <v>439377.11999999994</v>
      </c>
      <c r="AB52" s="22">
        <v>2383.1600000000012</v>
      </c>
      <c r="AC52" s="22"/>
      <c r="AD52" s="41">
        <f t="shared" si="10"/>
        <v>9440901.6499999985</v>
      </c>
      <c r="AE52" s="22">
        <v>23932.94</v>
      </c>
      <c r="AF52" s="22">
        <v>64087.41</v>
      </c>
      <c r="AG52" s="22">
        <v>44262.879999999997</v>
      </c>
      <c r="AH52" s="57">
        <f t="shared" si="11"/>
        <v>9573184.879999999</v>
      </c>
      <c r="AJ52" s="8"/>
    </row>
    <row r="53" spans="1:36" s="9" customFormat="1" ht="18" hidden="1" customHeight="1" outlineLevel="2" x14ac:dyDescent="0.25">
      <c r="A53" s="16" t="s">
        <v>134</v>
      </c>
      <c r="B53" s="17" t="s">
        <v>135</v>
      </c>
      <c r="C53" s="18" t="s">
        <v>155</v>
      </c>
      <c r="D53" s="18" t="s">
        <v>76</v>
      </c>
      <c r="E53" s="18" t="s">
        <v>790</v>
      </c>
      <c r="F53" s="19" t="s">
        <v>156</v>
      </c>
      <c r="G53" s="19" t="s">
        <v>180</v>
      </c>
      <c r="H53" s="18" t="s">
        <v>158</v>
      </c>
      <c r="I53" s="18" t="s">
        <v>61</v>
      </c>
      <c r="J53" s="18" t="s">
        <v>181</v>
      </c>
      <c r="K53" s="20"/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20">
        <v>0</v>
      </c>
      <c r="U53" s="20">
        <v>0</v>
      </c>
      <c r="V53" s="20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/>
      <c r="AD53" s="41">
        <f t="shared" si="10"/>
        <v>0</v>
      </c>
      <c r="AE53" s="22">
        <v>0</v>
      </c>
      <c r="AF53" s="22">
        <v>0</v>
      </c>
      <c r="AG53" s="22">
        <v>0</v>
      </c>
      <c r="AH53" s="57">
        <f t="shared" si="11"/>
        <v>0</v>
      </c>
      <c r="AJ53" s="8"/>
    </row>
    <row r="54" spans="1:36" s="9" customFormat="1" ht="18" hidden="1" customHeight="1" outlineLevel="2" x14ac:dyDescent="0.25">
      <c r="A54" s="16" t="s">
        <v>134</v>
      </c>
      <c r="B54" s="17" t="s">
        <v>135</v>
      </c>
      <c r="C54" s="18" t="s">
        <v>155</v>
      </c>
      <c r="D54" s="18" t="s">
        <v>109</v>
      </c>
      <c r="E54" s="18" t="s">
        <v>791</v>
      </c>
      <c r="F54" s="19" t="s">
        <v>156</v>
      </c>
      <c r="G54" s="19" t="s">
        <v>182</v>
      </c>
      <c r="H54" s="18" t="s">
        <v>158</v>
      </c>
      <c r="I54" s="18" t="s">
        <v>61</v>
      </c>
      <c r="J54" s="18" t="s">
        <v>183</v>
      </c>
      <c r="K54" s="20"/>
      <c r="L54" s="20">
        <v>821655.6100000001</v>
      </c>
      <c r="M54" s="20">
        <v>55710.33</v>
      </c>
      <c r="N54" s="20">
        <v>1136570.1200000001</v>
      </c>
      <c r="O54" s="20">
        <v>138540.31</v>
      </c>
      <c r="P54" s="20">
        <v>0</v>
      </c>
      <c r="Q54" s="20">
        <v>9963.77</v>
      </c>
      <c r="R54" s="20">
        <v>47713.729999999996</v>
      </c>
      <c r="S54" s="20">
        <v>221996.56</v>
      </c>
      <c r="T54" s="20">
        <v>90594.87999999999</v>
      </c>
      <c r="U54" s="20">
        <v>1122396.94</v>
      </c>
      <c r="V54" s="20">
        <v>24335.47</v>
      </c>
      <c r="W54" s="22">
        <v>0</v>
      </c>
      <c r="X54" s="22">
        <v>20725.080000000002</v>
      </c>
      <c r="Y54" s="22">
        <v>0</v>
      </c>
      <c r="Z54" s="22">
        <v>0</v>
      </c>
      <c r="AA54" s="22">
        <v>22704.97</v>
      </c>
      <c r="AB54" s="22">
        <v>-721.6400000000001</v>
      </c>
      <c r="AC54" s="22"/>
      <c r="AD54" s="41">
        <f t="shared" si="10"/>
        <v>3712186.1300000004</v>
      </c>
      <c r="AE54" s="22">
        <v>9369.4900000000016</v>
      </c>
      <c r="AF54" s="22">
        <v>26240.84</v>
      </c>
      <c r="AG54" s="22">
        <v>0</v>
      </c>
      <c r="AH54" s="57">
        <f t="shared" si="11"/>
        <v>3747796.4600000004</v>
      </c>
      <c r="AJ54" s="8"/>
    </row>
    <row r="55" spans="1:36" s="9" customFormat="1" ht="18" hidden="1" customHeight="1" outlineLevel="2" x14ac:dyDescent="0.25">
      <c r="A55" s="16" t="s">
        <v>134</v>
      </c>
      <c r="B55" s="17" t="s">
        <v>135</v>
      </c>
      <c r="C55" s="18" t="s">
        <v>155</v>
      </c>
      <c r="D55" s="18" t="s">
        <v>152</v>
      </c>
      <c r="E55" s="18" t="s">
        <v>792</v>
      </c>
      <c r="F55" s="19" t="s">
        <v>156</v>
      </c>
      <c r="G55" s="19" t="s">
        <v>184</v>
      </c>
      <c r="H55" s="18" t="s">
        <v>158</v>
      </c>
      <c r="I55" s="18" t="s">
        <v>61</v>
      </c>
      <c r="J55" s="18" t="s">
        <v>185</v>
      </c>
      <c r="K55" s="20"/>
      <c r="L55" s="20">
        <v>14812.01</v>
      </c>
      <c r="M55" s="20">
        <v>39355.230000000003</v>
      </c>
      <c r="N55" s="20">
        <v>62534.55</v>
      </c>
      <c r="O55" s="20">
        <v>0</v>
      </c>
      <c r="P55" s="20">
        <v>0</v>
      </c>
      <c r="Q55" s="20">
        <v>0</v>
      </c>
      <c r="R55" s="20">
        <v>1922.63</v>
      </c>
      <c r="S55" s="20">
        <v>12314.39</v>
      </c>
      <c r="T55" s="20">
        <v>53840.71</v>
      </c>
      <c r="U55" s="20">
        <v>19849.599999999999</v>
      </c>
      <c r="V55" s="20">
        <v>1.35</v>
      </c>
      <c r="W55" s="22">
        <v>0</v>
      </c>
      <c r="X55" s="22">
        <v>1893.59</v>
      </c>
      <c r="Y55" s="22">
        <v>0</v>
      </c>
      <c r="Z55" s="22">
        <v>0</v>
      </c>
      <c r="AA55" s="22">
        <v>28227.37</v>
      </c>
      <c r="AB55" s="22">
        <v>-0.01</v>
      </c>
      <c r="AC55" s="22"/>
      <c r="AD55" s="41">
        <f t="shared" si="10"/>
        <v>234751.42</v>
      </c>
      <c r="AE55" s="22">
        <v>592.51</v>
      </c>
      <c r="AF55" s="22">
        <v>1661.17</v>
      </c>
      <c r="AG55" s="22">
        <v>0</v>
      </c>
      <c r="AH55" s="57">
        <f t="shared" si="11"/>
        <v>237005.10000000003</v>
      </c>
      <c r="AJ55" s="8"/>
    </row>
    <row r="56" spans="1:36" s="9" customFormat="1" ht="18" hidden="1" customHeight="1" outlineLevel="2" x14ac:dyDescent="0.25">
      <c r="A56" s="16" t="s">
        <v>134</v>
      </c>
      <c r="B56" s="17" t="s">
        <v>135</v>
      </c>
      <c r="C56" s="18" t="s">
        <v>155</v>
      </c>
      <c r="D56" s="18" t="s">
        <v>186</v>
      </c>
      <c r="E56" s="18" t="s">
        <v>793</v>
      </c>
      <c r="F56" s="19" t="s">
        <v>156</v>
      </c>
      <c r="G56" s="19" t="s">
        <v>187</v>
      </c>
      <c r="H56" s="18" t="s">
        <v>158</v>
      </c>
      <c r="I56" s="18" t="s">
        <v>61</v>
      </c>
      <c r="J56" s="18" t="s">
        <v>188</v>
      </c>
      <c r="K56" s="20"/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20">
        <v>0</v>
      </c>
      <c r="U56" s="20">
        <v>0</v>
      </c>
      <c r="V56" s="20">
        <v>0</v>
      </c>
      <c r="W56" s="22">
        <v>0</v>
      </c>
      <c r="X56" s="22">
        <v>0</v>
      </c>
      <c r="Y56" s="22">
        <v>0</v>
      </c>
      <c r="Z56" s="22">
        <v>0</v>
      </c>
      <c r="AA56" s="22">
        <v>0</v>
      </c>
      <c r="AB56" s="22">
        <v>0</v>
      </c>
      <c r="AC56" s="22"/>
      <c r="AD56" s="41">
        <f t="shared" si="10"/>
        <v>0</v>
      </c>
      <c r="AE56" s="22">
        <v>0</v>
      </c>
      <c r="AF56" s="22">
        <v>0</v>
      </c>
      <c r="AG56" s="22">
        <v>0</v>
      </c>
      <c r="AH56" s="57">
        <f t="shared" si="11"/>
        <v>0</v>
      </c>
      <c r="AJ56" s="8"/>
    </row>
    <row r="57" spans="1:36" s="9" customFormat="1" ht="18" hidden="1" customHeight="1" outlineLevel="2" x14ac:dyDescent="0.25">
      <c r="A57" s="16" t="s">
        <v>134</v>
      </c>
      <c r="B57" s="17" t="s">
        <v>135</v>
      </c>
      <c r="C57" s="18" t="s">
        <v>155</v>
      </c>
      <c r="D57" s="18" t="s">
        <v>189</v>
      </c>
      <c r="E57" s="18" t="s">
        <v>794</v>
      </c>
      <c r="F57" s="19" t="s">
        <v>156</v>
      </c>
      <c r="G57" s="19" t="s">
        <v>190</v>
      </c>
      <c r="H57" s="18" t="s">
        <v>158</v>
      </c>
      <c r="I57" s="18" t="s">
        <v>61</v>
      </c>
      <c r="J57" s="18" t="s">
        <v>191</v>
      </c>
      <c r="K57" s="20"/>
      <c r="L57" s="20">
        <v>194808.69</v>
      </c>
      <c r="M57" s="20">
        <v>464095.82</v>
      </c>
      <c r="N57" s="20">
        <v>199230.7</v>
      </c>
      <c r="O57" s="20">
        <v>13910.71</v>
      </c>
      <c r="P57" s="20">
        <v>0</v>
      </c>
      <c r="Q57" s="20">
        <v>4694.71</v>
      </c>
      <c r="R57" s="20">
        <v>8503.1200000000008</v>
      </c>
      <c r="S57" s="20">
        <v>6698.34</v>
      </c>
      <c r="T57" s="20">
        <v>4694.7</v>
      </c>
      <c r="U57" s="20">
        <v>647410.12</v>
      </c>
      <c r="V57" s="20">
        <v>0</v>
      </c>
      <c r="W57" s="22">
        <v>0</v>
      </c>
      <c r="X57" s="22">
        <v>8374.49</v>
      </c>
      <c r="Y57" s="22">
        <v>0</v>
      </c>
      <c r="Z57" s="22">
        <v>0</v>
      </c>
      <c r="AA57" s="22">
        <v>-10002.230000000001</v>
      </c>
      <c r="AB57" s="22">
        <v>0</v>
      </c>
      <c r="AC57" s="22"/>
      <c r="AD57" s="41">
        <f t="shared" si="10"/>
        <v>1542419.1699999997</v>
      </c>
      <c r="AE57" s="22">
        <v>3894.0099999999998</v>
      </c>
      <c r="AF57" s="22">
        <v>11287.89</v>
      </c>
      <c r="AG57" s="22">
        <v>0</v>
      </c>
      <c r="AH57" s="57">
        <f t="shared" si="11"/>
        <v>1557601.0699999996</v>
      </c>
      <c r="AJ57" s="8"/>
    </row>
    <row r="58" spans="1:36" s="9" customFormat="1" ht="18" hidden="1" customHeight="1" outlineLevel="2" x14ac:dyDescent="0.25">
      <c r="A58" s="16" t="s">
        <v>134</v>
      </c>
      <c r="B58" s="17" t="s">
        <v>135</v>
      </c>
      <c r="C58" s="18" t="s">
        <v>155</v>
      </c>
      <c r="D58" s="18" t="s">
        <v>192</v>
      </c>
      <c r="E58" s="18" t="s">
        <v>795</v>
      </c>
      <c r="F58" s="19" t="s">
        <v>156</v>
      </c>
      <c r="G58" s="19" t="s">
        <v>193</v>
      </c>
      <c r="H58" s="18" t="s">
        <v>158</v>
      </c>
      <c r="I58" s="18" t="s">
        <v>61</v>
      </c>
      <c r="J58" s="18" t="s">
        <v>194</v>
      </c>
      <c r="K58" s="20"/>
      <c r="L58" s="20">
        <v>628297.9</v>
      </c>
      <c r="M58" s="20">
        <v>91246.98</v>
      </c>
      <c r="N58" s="20">
        <v>700119.36</v>
      </c>
      <c r="O58" s="20">
        <v>-2638.76</v>
      </c>
      <c r="P58" s="20">
        <v>0</v>
      </c>
      <c r="Q58" s="20">
        <v>238.61</v>
      </c>
      <c r="R58" s="20">
        <v>30443.780000000002</v>
      </c>
      <c r="S58" s="20">
        <v>29603.010000000002</v>
      </c>
      <c r="T58" s="20">
        <v>92067.81</v>
      </c>
      <c r="U58" s="20">
        <v>688234.47000000009</v>
      </c>
      <c r="V58" s="20">
        <v>0</v>
      </c>
      <c r="W58" s="22">
        <v>19517.77</v>
      </c>
      <c r="X58" s="22">
        <v>12844.76</v>
      </c>
      <c r="Y58" s="22">
        <v>0</v>
      </c>
      <c r="Z58" s="22">
        <v>0</v>
      </c>
      <c r="AA58" s="22">
        <v>18675.45</v>
      </c>
      <c r="AB58" s="22">
        <v>1347.93</v>
      </c>
      <c r="AC58" s="22"/>
      <c r="AD58" s="41">
        <f t="shared" si="10"/>
        <v>2309999.0700000003</v>
      </c>
      <c r="AE58" s="22">
        <v>5829.85</v>
      </c>
      <c r="AF58" s="22">
        <v>16112.96</v>
      </c>
      <c r="AG58" s="22">
        <v>0</v>
      </c>
      <c r="AH58" s="57">
        <f t="shared" si="11"/>
        <v>2331941.8800000004</v>
      </c>
      <c r="AJ58" s="8"/>
    </row>
    <row r="59" spans="1:36" s="9" customFormat="1" ht="18" hidden="1" customHeight="1" outlineLevel="2" x14ac:dyDescent="0.25">
      <c r="A59" s="16" t="s">
        <v>134</v>
      </c>
      <c r="B59" s="17" t="s">
        <v>135</v>
      </c>
      <c r="C59" s="18" t="s">
        <v>155</v>
      </c>
      <c r="D59" s="18" t="s">
        <v>195</v>
      </c>
      <c r="E59" s="18" t="s">
        <v>796</v>
      </c>
      <c r="F59" s="19" t="s">
        <v>156</v>
      </c>
      <c r="G59" s="19" t="s">
        <v>196</v>
      </c>
      <c r="H59" s="18" t="s">
        <v>158</v>
      </c>
      <c r="I59" s="18" t="s">
        <v>61</v>
      </c>
      <c r="J59" s="18" t="s">
        <v>197</v>
      </c>
      <c r="K59" s="20"/>
      <c r="L59" s="20">
        <v>225420.46</v>
      </c>
      <c r="M59" s="20">
        <v>45011.029999999992</v>
      </c>
      <c r="N59" s="20">
        <v>184325.16</v>
      </c>
      <c r="O59" s="20">
        <v>286700.21999999997</v>
      </c>
      <c r="P59" s="20">
        <v>0</v>
      </c>
      <c r="Q59" s="20">
        <v>0</v>
      </c>
      <c r="R59" s="20">
        <v>25969.61</v>
      </c>
      <c r="S59" s="20">
        <v>0</v>
      </c>
      <c r="T59" s="20">
        <v>29170.760000000002</v>
      </c>
      <c r="U59" s="20">
        <v>514012.75</v>
      </c>
      <c r="V59" s="20">
        <v>12027.21</v>
      </c>
      <c r="W59" s="22">
        <v>0</v>
      </c>
      <c r="X59" s="22">
        <v>8520.94</v>
      </c>
      <c r="Y59" s="22">
        <v>0</v>
      </c>
      <c r="Z59" s="22">
        <v>0</v>
      </c>
      <c r="AA59" s="22">
        <v>0</v>
      </c>
      <c r="AB59" s="22">
        <v>0.02</v>
      </c>
      <c r="AC59" s="22"/>
      <c r="AD59" s="41">
        <f t="shared" si="10"/>
        <v>1331158.1599999999</v>
      </c>
      <c r="AE59" s="22">
        <v>3359.7999999999997</v>
      </c>
      <c r="AF59" s="22">
        <v>9403.59</v>
      </c>
      <c r="AG59" s="22">
        <v>0</v>
      </c>
      <c r="AH59" s="57">
        <f t="shared" si="11"/>
        <v>1343921.55</v>
      </c>
      <c r="AJ59" s="8"/>
    </row>
    <row r="60" spans="1:36" s="9" customFormat="1" ht="18" customHeight="1" outlineLevel="1" collapsed="1" x14ac:dyDescent="0.25">
      <c r="A60" s="40" t="s">
        <v>198</v>
      </c>
      <c r="B60" s="74"/>
      <c r="C60" s="75"/>
      <c r="D60" s="75"/>
      <c r="E60" s="75"/>
      <c r="F60" s="76"/>
      <c r="G60" s="76"/>
      <c r="H60" s="75"/>
      <c r="I60" s="75"/>
      <c r="J60" s="75"/>
      <c r="K60" s="77">
        <f t="shared" ref="K60:AH60" si="12">SUBTOTAL(9,K36:K59)</f>
        <v>0</v>
      </c>
      <c r="L60" s="77">
        <f t="shared" si="12"/>
        <v>4131063.42</v>
      </c>
      <c r="M60" s="77">
        <f t="shared" si="12"/>
        <v>1761584.44</v>
      </c>
      <c r="N60" s="77">
        <f t="shared" si="12"/>
        <v>7799111.7200000007</v>
      </c>
      <c r="O60" s="77">
        <f t="shared" si="12"/>
        <v>721306.55</v>
      </c>
      <c r="P60" s="77">
        <f t="shared" si="12"/>
        <v>36197.25</v>
      </c>
      <c r="Q60" s="77">
        <f t="shared" si="12"/>
        <v>70835.680000000022</v>
      </c>
      <c r="R60" s="77">
        <f t="shared" si="12"/>
        <v>306285.72000000003</v>
      </c>
      <c r="S60" s="77">
        <f t="shared" si="12"/>
        <v>850012.91999999993</v>
      </c>
      <c r="T60" s="77">
        <f t="shared" si="12"/>
        <v>1874927.38</v>
      </c>
      <c r="U60" s="77">
        <f t="shared" si="12"/>
        <v>7269716.1999999993</v>
      </c>
      <c r="V60" s="77">
        <f t="shared" si="12"/>
        <v>381780.35000000003</v>
      </c>
      <c r="W60" s="78">
        <f t="shared" si="12"/>
        <v>51843.03</v>
      </c>
      <c r="X60" s="78">
        <f t="shared" si="12"/>
        <v>138337.72999999998</v>
      </c>
      <c r="Y60" s="78">
        <f t="shared" si="12"/>
        <v>10859.19</v>
      </c>
      <c r="Z60" s="78">
        <f t="shared" si="12"/>
        <v>26083.010000000002</v>
      </c>
      <c r="AA60" s="78">
        <f t="shared" si="12"/>
        <v>572725.5199999999</v>
      </c>
      <c r="AB60" s="78">
        <f t="shared" si="12"/>
        <v>16424.11</v>
      </c>
      <c r="AC60" s="78">
        <f t="shared" si="12"/>
        <v>0</v>
      </c>
      <c r="AD60" s="79">
        <f t="shared" si="12"/>
        <v>26019094.219999999</v>
      </c>
      <c r="AE60" s="78">
        <f t="shared" si="12"/>
        <v>65772.12</v>
      </c>
      <c r="AF60" s="78">
        <f t="shared" si="12"/>
        <v>177883.18</v>
      </c>
      <c r="AG60" s="78">
        <f t="shared" si="12"/>
        <v>46099.119999999995</v>
      </c>
      <c r="AH60" s="80">
        <f t="shared" si="12"/>
        <v>26308848.640000001</v>
      </c>
      <c r="AJ60" s="32"/>
    </row>
    <row r="61" spans="1:36" s="9" customFormat="1" ht="18" hidden="1" customHeight="1" outlineLevel="2" x14ac:dyDescent="0.25">
      <c r="A61" s="16" t="s">
        <v>199</v>
      </c>
      <c r="B61" s="17" t="s">
        <v>200</v>
      </c>
      <c r="C61" s="18" t="s">
        <v>201</v>
      </c>
      <c r="D61" s="18" t="s">
        <v>57</v>
      </c>
      <c r="E61" s="18" t="s">
        <v>797</v>
      </c>
      <c r="F61" s="19" t="s">
        <v>202</v>
      </c>
      <c r="G61" s="19" t="s">
        <v>59</v>
      </c>
      <c r="H61" s="18" t="s">
        <v>203</v>
      </c>
      <c r="I61" s="18" t="s">
        <v>61</v>
      </c>
      <c r="J61" s="18" t="s">
        <v>204</v>
      </c>
      <c r="K61" s="20"/>
      <c r="L61" s="20">
        <v>4975.71</v>
      </c>
      <c r="M61" s="20">
        <v>6189.03</v>
      </c>
      <c r="N61" s="20">
        <v>11665.029999999999</v>
      </c>
      <c r="O61" s="20">
        <v>1166.03</v>
      </c>
      <c r="P61" s="20">
        <v>89.84</v>
      </c>
      <c r="Q61" s="20">
        <v>67.69</v>
      </c>
      <c r="R61" s="20">
        <v>5034.0500000000011</v>
      </c>
      <c r="S61" s="20">
        <v>386.01</v>
      </c>
      <c r="T61" s="20">
        <v>1123.9100000000001</v>
      </c>
      <c r="U61" s="20">
        <v>15607.480000000001</v>
      </c>
      <c r="V61" s="20">
        <v>1590.05</v>
      </c>
      <c r="W61" s="22">
        <v>67.210000000000008</v>
      </c>
      <c r="X61" s="22">
        <v>0</v>
      </c>
      <c r="Y61" s="22">
        <v>26.949999999999996</v>
      </c>
      <c r="Z61" s="22">
        <v>0</v>
      </c>
      <c r="AA61" s="22">
        <v>1184.1099999999999</v>
      </c>
      <c r="AB61" s="22">
        <v>3469.2699999999995</v>
      </c>
      <c r="AC61" s="22"/>
      <c r="AD61" s="41">
        <f t="shared" ref="AD61:AD78" si="13">SUM(L61:AC61)</f>
        <v>52642.369999999995</v>
      </c>
      <c r="AE61" s="22">
        <v>131.91999999999999</v>
      </c>
      <c r="AF61" s="22">
        <v>0</v>
      </c>
      <c r="AG61" s="22">
        <v>2.1</v>
      </c>
      <c r="AH61" s="57">
        <f t="shared" ref="AH61:AH78" si="14">SUM(AD61:AG61)</f>
        <v>52776.389999999992</v>
      </c>
      <c r="AJ61" s="8"/>
    </row>
    <row r="62" spans="1:36" s="9" customFormat="1" ht="18" hidden="1" customHeight="1" outlineLevel="2" x14ac:dyDescent="0.25">
      <c r="A62" s="16" t="s">
        <v>199</v>
      </c>
      <c r="B62" s="17" t="s">
        <v>200</v>
      </c>
      <c r="C62" s="18" t="s">
        <v>201</v>
      </c>
      <c r="D62" s="18" t="s">
        <v>63</v>
      </c>
      <c r="E62" s="18" t="s">
        <v>798</v>
      </c>
      <c r="F62" s="19" t="s">
        <v>202</v>
      </c>
      <c r="G62" s="19" t="s">
        <v>64</v>
      </c>
      <c r="H62" s="18" t="s">
        <v>203</v>
      </c>
      <c r="I62" s="18" t="s">
        <v>61</v>
      </c>
      <c r="J62" s="18" t="s">
        <v>205</v>
      </c>
      <c r="K62" s="20"/>
      <c r="L62" s="20">
        <v>30619.780000000002</v>
      </c>
      <c r="M62" s="20">
        <v>38086.39</v>
      </c>
      <c r="N62" s="20">
        <v>71784.759999999995</v>
      </c>
      <c r="O62" s="20">
        <v>7175.58</v>
      </c>
      <c r="P62" s="20">
        <v>552.84</v>
      </c>
      <c r="Q62" s="20">
        <v>416.58</v>
      </c>
      <c r="R62" s="20">
        <v>33711.42</v>
      </c>
      <c r="S62" s="20">
        <v>2375.46</v>
      </c>
      <c r="T62" s="20">
        <v>6796.2199999999993</v>
      </c>
      <c r="U62" s="20">
        <v>94013.109999999986</v>
      </c>
      <c r="V62" s="20">
        <v>9784.9699999999993</v>
      </c>
      <c r="W62" s="22">
        <v>413.59000000000003</v>
      </c>
      <c r="X62" s="22">
        <v>2691.41</v>
      </c>
      <c r="Y62" s="22">
        <v>165.85000000000002</v>
      </c>
      <c r="Z62" s="22">
        <v>0</v>
      </c>
      <c r="AA62" s="22">
        <v>7286.86</v>
      </c>
      <c r="AB62" s="22">
        <v>21349.399999999998</v>
      </c>
      <c r="AC62" s="22"/>
      <c r="AD62" s="41">
        <f t="shared" si="13"/>
        <v>327224.21999999991</v>
      </c>
      <c r="AE62" s="22">
        <v>825.18</v>
      </c>
      <c r="AF62" s="22">
        <v>2032.94</v>
      </c>
      <c r="AG62" s="22">
        <v>0</v>
      </c>
      <c r="AH62" s="57">
        <f t="shared" si="14"/>
        <v>330082.33999999991</v>
      </c>
      <c r="AJ62" s="8"/>
    </row>
    <row r="63" spans="1:36" s="9" customFormat="1" ht="18" hidden="1" customHeight="1" outlineLevel="2" x14ac:dyDescent="0.25">
      <c r="A63" s="16" t="s">
        <v>199</v>
      </c>
      <c r="B63" s="17" t="s">
        <v>200</v>
      </c>
      <c r="C63" s="18" t="s">
        <v>206</v>
      </c>
      <c r="D63" s="18" t="s">
        <v>57</v>
      </c>
      <c r="E63" s="18" t="s">
        <v>799</v>
      </c>
      <c r="F63" s="19" t="s">
        <v>207</v>
      </c>
      <c r="G63" s="19" t="s">
        <v>59</v>
      </c>
      <c r="H63" s="18" t="s">
        <v>208</v>
      </c>
      <c r="I63" s="18" t="s">
        <v>61</v>
      </c>
      <c r="J63" s="18" t="s">
        <v>209</v>
      </c>
      <c r="K63" s="20"/>
      <c r="L63" s="20">
        <v>124331.19000000002</v>
      </c>
      <c r="M63" s="20">
        <v>32034.98</v>
      </c>
      <c r="N63" s="20">
        <v>147832.55000000005</v>
      </c>
      <c r="O63" s="20">
        <v>2034.5300000000002</v>
      </c>
      <c r="P63" s="20">
        <v>2491.2499999999995</v>
      </c>
      <c r="Q63" s="20">
        <v>466.84</v>
      </c>
      <c r="R63" s="20">
        <v>5376.3300000000008</v>
      </c>
      <c r="S63" s="20">
        <v>3852.3199999999997</v>
      </c>
      <c r="T63" s="20">
        <v>14213.78</v>
      </c>
      <c r="U63" s="20">
        <v>142971.81</v>
      </c>
      <c r="V63" s="20">
        <v>7616.89</v>
      </c>
      <c r="W63" s="22">
        <v>2125.7900000000004</v>
      </c>
      <c r="X63" s="22">
        <v>1861.23</v>
      </c>
      <c r="Y63" s="22">
        <v>747.36999999999989</v>
      </c>
      <c r="Z63" s="22">
        <v>0</v>
      </c>
      <c r="AA63" s="22">
        <v>8120.67</v>
      </c>
      <c r="AB63" s="22">
        <v>57.75</v>
      </c>
      <c r="AC63" s="22"/>
      <c r="AD63" s="41">
        <f t="shared" si="13"/>
        <v>496135.28000000014</v>
      </c>
      <c r="AE63" s="22">
        <v>1244.9299999999998</v>
      </c>
      <c r="AF63" s="22">
        <v>0</v>
      </c>
      <c r="AG63" s="22">
        <v>591.6</v>
      </c>
      <c r="AH63" s="57">
        <f t="shared" si="14"/>
        <v>497971.81000000011</v>
      </c>
      <c r="AJ63" s="8"/>
    </row>
    <row r="64" spans="1:36" s="9" customFormat="1" ht="18" hidden="1" customHeight="1" outlineLevel="2" x14ac:dyDescent="0.25">
      <c r="A64" s="16" t="s">
        <v>199</v>
      </c>
      <c r="B64" s="17" t="s">
        <v>200</v>
      </c>
      <c r="C64" s="18" t="s">
        <v>206</v>
      </c>
      <c r="D64" s="18" t="s">
        <v>63</v>
      </c>
      <c r="E64" s="18" t="s">
        <v>800</v>
      </c>
      <c r="F64" s="19" t="s">
        <v>207</v>
      </c>
      <c r="G64" s="19" t="s">
        <v>64</v>
      </c>
      <c r="H64" s="18" t="s">
        <v>208</v>
      </c>
      <c r="I64" s="18" t="s">
        <v>61</v>
      </c>
      <c r="J64" s="18" t="s">
        <v>210</v>
      </c>
      <c r="K64" s="20"/>
      <c r="L64" s="20">
        <v>765108.33</v>
      </c>
      <c r="M64" s="20">
        <v>197138.38</v>
      </c>
      <c r="N64" s="20">
        <v>909738.90000000014</v>
      </c>
      <c r="O64" s="20">
        <v>12520.289999999999</v>
      </c>
      <c r="P64" s="20">
        <v>15330.489999999998</v>
      </c>
      <c r="Q64" s="20">
        <v>2872.83</v>
      </c>
      <c r="R64" s="20">
        <v>44481.54</v>
      </c>
      <c r="S64" s="20">
        <v>24036.690000000002</v>
      </c>
      <c r="T64" s="20">
        <v>87908.87</v>
      </c>
      <c r="U64" s="20">
        <v>863893.60000000009</v>
      </c>
      <c r="V64" s="20">
        <v>46873.24</v>
      </c>
      <c r="W64" s="22">
        <v>13081.489999999998</v>
      </c>
      <c r="X64" s="22">
        <v>22611.05</v>
      </c>
      <c r="Y64" s="22">
        <v>4599.16</v>
      </c>
      <c r="Z64" s="22">
        <v>0</v>
      </c>
      <c r="AA64" s="22">
        <v>49973.329999999994</v>
      </c>
      <c r="AB64" s="22">
        <v>355.13</v>
      </c>
      <c r="AC64" s="22"/>
      <c r="AD64" s="41">
        <f t="shared" si="13"/>
        <v>3060523.3200000008</v>
      </c>
      <c r="AE64" s="22">
        <v>7718.4799999999987</v>
      </c>
      <c r="AF64" s="22">
        <v>15933.07</v>
      </c>
      <c r="AG64" s="22">
        <v>3221.92</v>
      </c>
      <c r="AH64" s="57">
        <f t="shared" si="14"/>
        <v>3087396.7900000005</v>
      </c>
      <c r="AJ64" s="8"/>
    </row>
    <row r="65" spans="1:36" s="9" customFormat="1" ht="18" hidden="1" customHeight="1" outlineLevel="2" x14ac:dyDescent="0.25">
      <c r="A65" s="16" t="s">
        <v>199</v>
      </c>
      <c r="B65" s="17" t="s">
        <v>200</v>
      </c>
      <c r="C65" s="18" t="s">
        <v>211</v>
      </c>
      <c r="D65" s="18" t="s">
        <v>57</v>
      </c>
      <c r="E65" s="18" t="s">
        <v>801</v>
      </c>
      <c r="F65" s="19" t="s">
        <v>212</v>
      </c>
      <c r="G65" s="19" t="s">
        <v>59</v>
      </c>
      <c r="H65" s="18" t="s">
        <v>213</v>
      </c>
      <c r="I65" s="18" t="s">
        <v>61</v>
      </c>
      <c r="J65" s="18" t="s">
        <v>214</v>
      </c>
      <c r="K65" s="20"/>
      <c r="L65" s="20">
        <v>3542.06</v>
      </c>
      <c r="M65" s="20">
        <v>4187.3900000000003</v>
      </c>
      <c r="N65" s="20">
        <v>7388.37</v>
      </c>
      <c r="O65" s="20">
        <v>1252.52</v>
      </c>
      <c r="P65" s="20">
        <v>0</v>
      </c>
      <c r="Q65" s="20">
        <v>1072.3599999999999</v>
      </c>
      <c r="R65" s="20">
        <v>9.68</v>
      </c>
      <c r="S65" s="20">
        <v>38.770000000000003</v>
      </c>
      <c r="T65" s="20">
        <v>0</v>
      </c>
      <c r="U65" s="20">
        <v>7347.05</v>
      </c>
      <c r="V65" s="20">
        <v>1166.81</v>
      </c>
      <c r="W65" s="22">
        <v>0</v>
      </c>
      <c r="X65" s="22">
        <v>9.51</v>
      </c>
      <c r="Y65" s="22">
        <v>0</v>
      </c>
      <c r="Z65" s="22">
        <v>0</v>
      </c>
      <c r="AA65" s="22">
        <v>305.05</v>
      </c>
      <c r="AB65" s="22">
        <v>0</v>
      </c>
      <c r="AC65" s="22"/>
      <c r="AD65" s="41">
        <f t="shared" si="13"/>
        <v>26319.57</v>
      </c>
      <c r="AE65" s="22">
        <v>65.970000000000013</v>
      </c>
      <c r="AF65" s="22">
        <v>0</v>
      </c>
      <c r="AG65" s="22">
        <v>0</v>
      </c>
      <c r="AH65" s="57">
        <f t="shared" si="14"/>
        <v>26385.54</v>
      </c>
      <c r="AJ65" s="8"/>
    </row>
    <row r="66" spans="1:36" s="9" customFormat="1" ht="18" hidden="1" customHeight="1" outlineLevel="2" x14ac:dyDescent="0.25">
      <c r="A66" s="16" t="s">
        <v>199</v>
      </c>
      <c r="B66" s="17" t="s">
        <v>200</v>
      </c>
      <c r="C66" s="18" t="s">
        <v>211</v>
      </c>
      <c r="D66" s="18" t="s">
        <v>63</v>
      </c>
      <c r="E66" s="18" t="s">
        <v>802</v>
      </c>
      <c r="F66" s="19" t="s">
        <v>212</v>
      </c>
      <c r="G66" s="19" t="s">
        <v>64</v>
      </c>
      <c r="H66" s="18" t="s">
        <v>213</v>
      </c>
      <c r="I66" s="18" t="s">
        <v>61</v>
      </c>
      <c r="J66" s="18" t="s">
        <v>215</v>
      </c>
      <c r="K66" s="20"/>
      <c r="L66" s="20">
        <v>21797.35</v>
      </c>
      <c r="M66" s="20">
        <v>25768.51</v>
      </c>
      <c r="N66" s="20">
        <v>45466.93</v>
      </c>
      <c r="O66" s="20">
        <v>7707.83</v>
      </c>
      <c r="P66" s="20">
        <v>0</v>
      </c>
      <c r="Q66" s="20">
        <v>6599.16</v>
      </c>
      <c r="R66" s="20">
        <v>1699.57</v>
      </c>
      <c r="S66" s="20">
        <v>238.58</v>
      </c>
      <c r="T66" s="20">
        <v>0</v>
      </c>
      <c r="U66" s="20">
        <v>44224.160000000003</v>
      </c>
      <c r="V66" s="20">
        <v>7180.39</v>
      </c>
      <c r="W66" s="22">
        <v>0</v>
      </c>
      <c r="X66" s="22">
        <v>1671.62</v>
      </c>
      <c r="Y66" s="22">
        <v>0</v>
      </c>
      <c r="Z66" s="22">
        <v>0</v>
      </c>
      <c r="AA66" s="22">
        <v>1877.19</v>
      </c>
      <c r="AB66" s="22">
        <v>-0.01</v>
      </c>
      <c r="AC66" s="22"/>
      <c r="AD66" s="41">
        <f t="shared" si="13"/>
        <v>164231.28000000003</v>
      </c>
      <c r="AE66" s="22">
        <v>414.09</v>
      </c>
      <c r="AF66" s="22">
        <v>988.45</v>
      </c>
      <c r="AG66" s="22">
        <v>0</v>
      </c>
      <c r="AH66" s="57">
        <f t="shared" si="14"/>
        <v>165633.82000000004</v>
      </c>
      <c r="AJ66" s="8"/>
    </row>
    <row r="67" spans="1:36" s="9" customFormat="1" ht="18" hidden="1" customHeight="1" outlineLevel="2" x14ac:dyDescent="0.25">
      <c r="A67" s="16" t="s">
        <v>199</v>
      </c>
      <c r="B67" s="17" t="s">
        <v>200</v>
      </c>
      <c r="C67" s="18" t="s">
        <v>216</v>
      </c>
      <c r="D67" s="18" t="s">
        <v>57</v>
      </c>
      <c r="E67" s="18" t="s">
        <v>803</v>
      </c>
      <c r="F67" s="19" t="s">
        <v>217</v>
      </c>
      <c r="G67" s="19" t="s">
        <v>59</v>
      </c>
      <c r="H67" s="18" t="s">
        <v>218</v>
      </c>
      <c r="I67" s="18" t="s">
        <v>61</v>
      </c>
      <c r="J67" s="18" t="s">
        <v>219</v>
      </c>
      <c r="K67" s="20"/>
      <c r="L67" s="20">
        <v>4237.91</v>
      </c>
      <c r="M67" s="20">
        <v>0</v>
      </c>
      <c r="N67" s="20">
        <v>1905.2199999999998</v>
      </c>
      <c r="O67" s="20">
        <v>0</v>
      </c>
      <c r="P67" s="20">
        <v>0</v>
      </c>
      <c r="Q67" s="20">
        <v>0</v>
      </c>
      <c r="R67" s="20">
        <v>570.53</v>
      </c>
      <c r="S67" s="20">
        <v>474.75</v>
      </c>
      <c r="T67" s="20">
        <v>413.52</v>
      </c>
      <c r="U67" s="20">
        <v>1039.43</v>
      </c>
      <c r="V67" s="20">
        <v>0</v>
      </c>
      <c r="W67" s="22">
        <v>0</v>
      </c>
      <c r="X67" s="22">
        <v>4.4400000000000004</v>
      </c>
      <c r="Y67" s="22">
        <v>0</v>
      </c>
      <c r="Z67" s="22">
        <v>0</v>
      </c>
      <c r="AA67" s="22">
        <v>53.760000000000019</v>
      </c>
      <c r="AB67" s="22">
        <v>0</v>
      </c>
      <c r="AC67" s="22"/>
      <c r="AD67" s="41">
        <f t="shared" si="13"/>
        <v>8699.56</v>
      </c>
      <c r="AE67" s="22">
        <v>21.790000000000003</v>
      </c>
      <c r="AF67" s="22">
        <v>0</v>
      </c>
      <c r="AG67" s="22">
        <v>0</v>
      </c>
      <c r="AH67" s="57">
        <f t="shared" si="14"/>
        <v>8721.35</v>
      </c>
      <c r="AJ67" s="8"/>
    </row>
    <row r="68" spans="1:36" s="9" customFormat="1" ht="18" hidden="1" customHeight="1" outlineLevel="2" x14ac:dyDescent="0.25">
      <c r="A68" s="16" t="s">
        <v>199</v>
      </c>
      <c r="B68" s="17" t="s">
        <v>200</v>
      </c>
      <c r="C68" s="18" t="s">
        <v>216</v>
      </c>
      <c r="D68" s="18" t="s">
        <v>63</v>
      </c>
      <c r="E68" s="18" t="s">
        <v>804</v>
      </c>
      <c r="F68" s="19" t="s">
        <v>217</v>
      </c>
      <c r="G68" s="19" t="s">
        <v>64</v>
      </c>
      <c r="H68" s="18" t="s">
        <v>218</v>
      </c>
      <c r="I68" s="18" t="s">
        <v>61</v>
      </c>
      <c r="J68" s="18" t="s">
        <v>220</v>
      </c>
      <c r="K68" s="20"/>
      <c r="L68" s="20">
        <v>26079.480000000003</v>
      </c>
      <c r="M68" s="20">
        <v>0</v>
      </c>
      <c r="N68" s="20">
        <v>11724.32</v>
      </c>
      <c r="O68" s="20">
        <v>0</v>
      </c>
      <c r="P68" s="20">
        <v>0</v>
      </c>
      <c r="Q68" s="20">
        <v>0</v>
      </c>
      <c r="R68" s="20">
        <v>4376.16</v>
      </c>
      <c r="S68" s="20">
        <v>2921.54</v>
      </c>
      <c r="T68" s="20">
        <v>2544.7200000000003</v>
      </c>
      <c r="U68" s="20">
        <v>6277.5</v>
      </c>
      <c r="V68" s="20">
        <v>0</v>
      </c>
      <c r="W68" s="22">
        <v>0</v>
      </c>
      <c r="X68" s="22">
        <v>878.14</v>
      </c>
      <c r="Y68" s="22">
        <v>0</v>
      </c>
      <c r="Z68" s="22">
        <v>0</v>
      </c>
      <c r="AA68" s="22">
        <v>330.76</v>
      </c>
      <c r="AB68" s="22">
        <v>0.01</v>
      </c>
      <c r="AC68" s="22"/>
      <c r="AD68" s="41">
        <f t="shared" si="13"/>
        <v>55132.630000000012</v>
      </c>
      <c r="AE68" s="22">
        <v>138.47999999999999</v>
      </c>
      <c r="AF68" s="22">
        <v>119</v>
      </c>
      <c r="AG68" s="22">
        <v>0</v>
      </c>
      <c r="AH68" s="57">
        <f t="shared" si="14"/>
        <v>55390.110000000015</v>
      </c>
      <c r="AJ68" s="8"/>
    </row>
    <row r="69" spans="1:36" s="9" customFormat="1" ht="18" hidden="1" customHeight="1" outlineLevel="2" x14ac:dyDescent="0.25">
      <c r="A69" s="16" t="s">
        <v>199</v>
      </c>
      <c r="B69" s="17" t="s">
        <v>200</v>
      </c>
      <c r="C69" s="18" t="s">
        <v>221</v>
      </c>
      <c r="D69" s="18" t="s">
        <v>57</v>
      </c>
      <c r="E69" s="18" t="s">
        <v>805</v>
      </c>
      <c r="F69" s="19" t="s">
        <v>222</v>
      </c>
      <c r="G69" s="19" t="s">
        <v>68</v>
      </c>
      <c r="H69" s="18" t="s">
        <v>223</v>
      </c>
      <c r="I69" s="18" t="s">
        <v>61</v>
      </c>
      <c r="J69" s="18" t="s">
        <v>224</v>
      </c>
      <c r="K69" s="20"/>
      <c r="L69" s="20">
        <v>146940.15000000002</v>
      </c>
      <c r="M69" s="20">
        <v>33278.630000000005</v>
      </c>
      <c r="N69" s="20">
        <v>143132.47999999995</v>
      </c>
      <c r="O69" s="20">
        <v>13059.48</v>
      </c>
      <c r="P69" s="20">
        <v>720.08</v>
      </c>
      <c r="Q69" s="20">
        <v>2150.5699999999997</v>
      </c>
      <c r="R69" s="20">
        <v>6653.9699999999993</v>
      </c>
      <c r="S69" s="20">
        <v>2543.5700000000002</v>
      </c>
      <c r="T69" s="20">
        <v>28232.37</v>
      </c>
      <c r="U69" s="20">
        <v>127740.85000000002</v>
      </c>
      <c r="V69" s="20">
        <v>3297.24</v>
      </c>
      <c r="W69" s="22">
        <v>666.91000000000008</v>
      </c>
      <c r="X69" s="22">
        <v>3805.58</v>
      </c>
      <c r="Y69" s="22">
        <v>216.02999999999997</v>
      </c>
      <c r="Z69" s="22">
        <v>0</v>
      </c>
      <c r="AA69" s="22">
        <v>729.27</v>
      </c>
      <c r="AB69" s="22">
        <v>-48.610000000000014</v>
      </c>
      <c r="AC69" s="22"/>
      <c r="AD69" s="41">
        <f t="shared" si="13"/>
        <v>513118.57000000007</v>
      </c>
      <c r="AE69" s="22">
        <v>1286.6499999999996</v>
      </c>
      <c r="AF69" s="22">
        <v>0</v>
      </c>
      <c r="AG69" s="22">
        <v>247.23</v>
      </c>
      <c r="AH69" s="57">
        <f t="shared" si="14"/>
        <v>514652.45000000007</v>
      </c>
      <c r="AJ69" s="8"/>
    </row>
    <row r="70" spans="1:36" s="9" customFormat="1" ht="18" hidden="1" customHeight="1" outlineLevel="2" x14ac:dyDescent="0.25">
      <c r="A70" s="16" t="s">
        <v>199</v>
      </c>
      <c r="B70" s="17" t="s">
        <v>200</v>
      </c>
      <c r="C70" s="18" t="s">
        <v>221</v>
      </c>
      <c r="D70" s="18" t="s">
        <v>71</v>
      </c>
      <c r="E70" s="18" t="s">
        <v>806</v>
      </c>
      <c r="F70" s="19" t="s">
        <v>222</v>
      </c>
      <c r="G70" s="19" t="s">
        <v>225</v>
      </c>
      <c r="H70" s="18" t="s">
        <v>223</v>
      </c>
      <c r="I70" s="18" t="s">
        <v>61</v>
      </c>
      <c r="J70" s="18" t="s">
        <v>226</v>
      </c>
      <c r="K70" s="20"/>
      <c r="L70" s="20">
        <v>483.95</v>
      </c>
      <c r="M70" s="20">
        <v>541.16</v>
      </c>
      <c r="N70" s="20">
        <v>1763.13</v>
      </c>
      <c r="O70" s="20">
        <v>0</v>
      </c>
      <c r="P70" s="20">
        <v>128.87</v>
      </c>
      <c r="Q70" s="20">
        <v>42.44</v>
      </c>
      <c r="R70" s="20">
        <v>48.540000000000006</v>
      </c>
      <c r="S70" s="20">
        <v>195.66</v>
      </c>
      <c r="T70" s="20">
        <v>87.18</v>
      </c>
      <c r="U70" s="20">
        <v>1981.9</v>
      </c>
      <c r="V70" s="20">
        <v>0</v>
      </c>
      <c r="W70" s="22">
        <v>90.2</v>
      </c>
      <c r="X70" s="22">
        <v>0</v>
      </c>
      <c r="Y70" s="22">
        <v>38.660000000000004</v>
      </c>
      <c r="Z70" s="22">
        <v>0</v>
      </c>
      <c r="AA70" s="22">
        <v>0</v>
      </c>
      <c r="AB70" s="22">
        <v>0</v>
      </c>
      <c r="AC70" s="22"/>
      <c r="AD70" s="41">
        <f t="shared" si="13"/>
        <v>5401.69</v>
      </c>
      <c r="AE70" s="22">
        <v>13.57</v>
      </c>
      <c r="AF70" s="22">
        <v>0</v>
      </c>
      <c r="AG70" s="22">
        <v>11.09</v>
      </c>
      <c r="AH70" s="57">
        <f t="shared" si="14"/>
        <v>5426.3499999999995</v>
      </c>
      <c r="AJ70" s="8"/>
    </row>
    <row r="71" spans="1:36" s="9" customFormat="1" ht="18" hidden="1" customHeight="1" outlineLevel="2" x14ac:dyDescent="0.25">
      <c r="A71" s="16" t="s">
        <v>199</v>
      </c>
      <c r="B71" s="17" t="s">
        <v>200</v>
      </c>
      <c r="C71" s="18" t="s">
        <v>221</v>
      </c>
      <c r="D71" s="18" t="s">
        <v>63</v>
      </c>
      <c r="E71" s="18" t="s">
        <v>807</v>
      </c>
      <c r="F71" s="19" t="s">
        <v>222</v>
      </c>
      <c r="G71" s="19" t="s">
        <v>74</v>
      </c>
      <c r="H71" s="18" t="s">
        <v>223</v>
      </c>
      <c r="I71" s="18" t="s">
        <v>61</v>
      </c>
      <c r="J71" s="18" t="s">
        <v>227</v>
      </c>
      <c r="K71" s="20"/>
      <c r="L71" s="20">
        <v>904247.05999999982</v>
      </c>
      <c r="M71" s="20">
        <v>204791.47999999998</v>
      </c>
      <c r="N71" s="20">
        <v>880772.34999999986</v>
      </c>
      <c r="O71" s="20">
        <v>80380.210000000006</v>
      </c>
      <c r="P71" s="20">
        <v>4431.1900000000005</v>
      </c>
      <c r="Q71" s="20">
        <v>13234.24</v>
      </c>
      <c r="R71" s="20">
        <v>55736.450000000004</v>
      </c>
      <c r="S71" s="20">
        <v>15652.73</v>
      </c>
      <c r="T71" s="20">
        <v>173737.61000000002</v>
      </c>
      <c r="U71" s="20">
        <v>770321.85999999987</v>
      </c>
      <c r="V71" s="20">
        <v>20290.64</v>
      </c>
      <c r="W71" s="22">
        <v>4104.0200000000004</v>
      </c>
      <c r="X71" s="22">
        <v>37973.61</v>
      </c>
      <c r="Y71" s="22">
        <v>1329.35</v>
      </c>
      <c r="Z71" s="22">
        <v>0</v>
      </c>
      <c r="AA71" s="22">
        <v>4487.8500000000004</v>
      </c>
      <c r="AB71" s="22">
        <v>-298.69</v>
      </c>
      <c r="AC71" s="22"/>
      <c r="AD71" s="41">
        <f t="shared" si="13"/>
        <v>3171191.9599999995</v>
      </c>
      <c r="AE71" s="22">
        <v>7991.159999999998</v>
      </c>
      <c r="AF71" s="22">
        <v>15764.64</v>
      </c>
      <c r="AG71" s="22">
        <v>1521.43</v>
      </c>
      <c r="AH71" s="57">
        <f t="shared" si="14"/>
        <v>3196469.19</v>
      </c>
      <c r="AJ71" s="8"/>
    </row>
    <row r="72" spans="1:36" s="9" customFormat="1" ht="18" hidden="1" customHeight="1" outlineLevel="2" x14ac:dyDescent="0.25">
      <c r="A72" s="16" t="s">
        <v>199</v>
      </c>
      <c r="B72" s="17" t="s">
        <v>200</v>
      </c>
      <c r="C72" s="18" t="s">
        <v>221</v>
      </c>
      <c r="D72" s="18" t="s">
        <v>76</v>
      </c>
      <c r="E72" s="18" t="s">
        <v>808</v>
      </c>
      <c r="F72" s="19" t="s">
        <v>222</v>
      </c>
      <c r="G72" s="19" t="s">
        <v>228</v>
      </c>
      <c r="H72" s="18" t="s">
        <v>223</v>
      </c>
      <c r="I72" s="18" t="s">
        <v>61</v>
      </c>
      <c r="J72" s="18" t="s">
        <v>229</v>
      </c>
      <c r="K72" s="20"/>
      <c r="L72" s="20">
        <v>2978.1000000000004</v>
      </c>
      <c r="M72" s="20">
        <v>3330.26</v>
      </c>
      <c r="N72" s="20">
        <v>10850.02</v>
      </c>
      <c r="O72" s="20">
        <v>0</v>
      </c>
      <c r="P72" s="20">
        <v>793.07</v>
      </c>
      <c r="Q72" s="20">
        <v>261.19</v>
      </c>
      <c r="R72" s="20">
        <v>815.33999999999992</v>
      </c>
      <c r="S72" s="20">
        <v>1204.07</v>
      </c>
      <c r="T72" s="20">
        <v>536.49</v>
      </c>
      <c r="U72" s="20">
        <v>11961.310000000001</v>
      </c>
      <c r="V72" s="20">
        <v>0</v>
      </c>
      <c r="W72" s="22">
        <v>555.16</v>
      </c>
      <c r="X72" s="22">
        <v>508.09</v>
      </c>
      <c r="Y72" s="22">
        <v>237.92999999999998</v>
      </c>
      <c r="Z72" s="22">
        <v>0</v>
      </c>
      <c r="AA72" s="22">
        <v>0</v>
      </c>
      <c r="AB72" s="22">
        <v>0</v>
      </c>
      <c r="AC72" s="22"/>
      <c r="AD72" s="41">
        <f t="shared" si="13"/>
        <v>34031.03</v>
      </c>
      <c r="AE72" s="22">
        <v>86.029999999999987</v>
      </c>
      <c r="AF72" s="22">
        <v>235.01</v>
      </c>
      <c r="AG72" s="22">
        <v>68.290000000000006</v>
      </c>
      <c r="AH72" s="57">
        <f t="shared" si="14"/>
        <v>34420.36</v>
      </c>
      <c r="AJ72" s="8"/>
    </row>
    <row r="73" spans="1:36" s="9" customFormat="1" ht="18" hidden="1" customHeight="1" outlineLevel="2" x14ac:dyDescent="0.25">
      <c r="A73" s="16" t="s">
        <v>199</v>
      </c>
      <c r="B73" s="17" t="s">
        <v>200</v>
      </c>
      <c r="C73" s="18" t="s">
        <v>230</v>
      </c>
      <c r="D73" s="18" t="s">
        <v>57</v>
      </c>
      <c r="E73" s="18" t="s">
        <v>809</v>
      </c>
      <c r="F73" s="19" t="s">
        <v>231</v>
      </c>
      <c r="G73" s="19" t="s">
        <v>68</v>
      </c>
      <c r="H73" s="18" t="s">
        <v>232</v>
      </c>
      <c r="I73" s="18" t="s">
        <v>61</v>
      </c>
      <c r="J73" s="18" t="s">
        <v>233</v>
      </c>
      <c r="K73" s="20"/>
      <c r="L73" s="20">
        <v>43500.619999999995</v>
      </c>
      <c r="M73" s="20">
        <v>3214.8399999999997</v>
      </c>
      <c r="N73" s="20">
        <v>17069.16</v>
      </c>
      <c r="O73" s="20">
        <v>1704.7</v>
      </c>
      <c r="P73" s="20">
        <v>7.42</v>
      </c>
      <c r="Q73" s="20">
        <v>0</v>
      </c>
      <c r="R73" s="20">
        <v>17.600000000000001</v>
      </c>
      <c r="S73" s="20">
        <v>77.069999999999993</v>
      </c>
      <c r="T73" s="20">
        <v>13982.9</v>
      </c>
      <c r="U73" s="20">
        <v>8859.090000000002</v>
      </c>
      <c r="V73" s="20">
        <v>4747.8200000000006</v>
      </c>
      <c r="W73" s="22">
        <v>5.2</v>
      </c>
      <c r="X73" s="22">
        <v>0</v>
      </c>
      <c r="Y73" s="22">
        <v>2.2200000000000002</v>
      </c>
      <c r="Z73" s="22">
        <v>0</v>
      </c>
      <c r="AA73" s="22">
        <v>8270.48</v>
      </c>
      <c r="AB73" s="22">
        <v>381.74</v>
      </c>
      <c r="AC73" s="22"/>
      <c r="AD73" s="41">
        <f t="shared" si="13"/>
        <v>101840.85999999999</v>
      </c>
      <c r="AE73" s="22">
        <v>255.38000000000005</v>
      </c>
      <c r="AF73" s="22">
        <v>0</v>
      </c>
      <c r="AG73" s="22">
        <v>53.74</v>
      </c>
      <c r="AH73" s="57">
        <f t="shared" si="14"/>
        <v>102149.98</v>
      </c>
      <c r="AJ73" s="8"/>
    </row>
    <row r="74" spans="1:36" s="9" customFormat="1" ht="18" hidden="1" customHeight="1" outlineLevel="2" x14ac:dyDescent="0.25">
      <c r="A74" s="16" t="s">
        <v>199</v>
      </c>
      <c r="B74" s="17" t="s">
        <v>200</v>
      </c>
      <c r="C74" s="18" t="s">
        <v>230</v>
      </c>
      <c r="D74" s="18" t="s">
        <v>71</v>
      </c>
      <c r="E74" s="18" t="s">
        <v>810</v>
      </c>
      <c r="F74" s="19" t="s">
        <v>231</v>
      </c>
      <c r="G74" s="19" t="s">
        <v>72</v>
      </c>
      <c r="H74" s="18" t="s">
        <v>232</v>
      </c>
      <c r="I74" s="18" t="s">
        <v>61</v>
      </c>
      <c r="J74" s="18" t="s">
        <v>234</v>
      </c>
      <c r="K74" s="20"/>
      <c r="L74" s="20">
        <v>9242.6700000000019</v>
      </c>
      <c r="M74" s="20">
        <v>4004.9900000000002</v>
      </c>
      <c r="N74" s="20">
        <v>18348.669999999995</v>
      </c>
      <c r="O74" s="20">
        <v>1232.2300000000002</v>
      </c>
      <c r="P74" s="20">
        <v>262.75</v>
      </c>
      <c r="Q74" s="20">
        <v>409.55</v>
      </c>
      <c r="R74" s="20">
        <v>289.98</v>
      </c>
      <c r="S74" s="20">
        <v>645.08999999999992</v>
      </c>
      <c r="T74" s="20">
        <v>3607.61</v>
      </c>
      <c r="U74" s="20">
        <v>13868.31</v>
      </c>
      <c r="V74" s="20">
        <v>1756.4</v>
      </c>
      <c r="W74" s="22">
        <v>183.92000000000002</v>
      </c>
      <c r="X74" s="22">
        <v>0</v>
      </c>
      <c r="Y74" s="22">
        <v>78.83</v>
      </c>
      <c r="Z74" s="22">
        <v>0</v>
      </c>
      <c r="AA74" s="22">
        <v>816.6</v>
      </c>
      <c r="AB74" s="22">
        <v>74.88</v>
      </c>
      <c r="AC74" s="22"/>
      <c r="AD74" s="41">
        <f t="shared" si="13"/>
        <v>54822.479999999996</v>
      </c>
      <c r="AE74" s="22">
        <v>137.64000000000001</v>
      </c>
      <c r="AF74" s="22">
        <v>0</v>
      </c>
      <c r="AG74" s="22">
        <v>86.3</v>
      </c>
      <c r="AH74" s="57">
        <f t="shared" si="14"/>
        <v>55046.42</v>
      </c>
      <c r="AJ74" s="8"/>
    </row>
    <row r="75" spans="1:36" s="9" customFormat="1" ht="18" hidden="1" customHeight="1" outlineLevel="2" x14ac:dyDescent="0.25">
      <c r="A75" s="16" t="s">
        <v>199</v>
      </c>
      <c r="B75" s="17" t="s">
        <v>200</v>
      </c>
      <c r="C75" s="18" t="s">
        <v>230</v>
      </c>
      <c r="D75" s="18" t="s">
        <v>63</v>
      </c>
      <c r="E75" s="18" t="s">
        <v>811</v>
      </c>
      <c r="F75" s="19" t="s">
        <v>231</v>
      </c>
      <c r="G75" s="19" t="s">
        <v>64</v>
      </c>
      <c r="H75" s="18" t="s">
        <v>232</v>
      </c>
      <c r="I75" s="18" t="s">
        <v>61</v>
      </c>
      <c r="J75" s="18" t="s">
        <v>235</v>
      </c>
      <c r="K75" s="20"/>
      <c r="L75" s="20">
        <v>267686.78999999998</v>
      </c>
      <c r="M75" s="20">
        <v>19783.53</v>
      </c>
      <c r="N75" s="20">
        <v>105041.04999999999</v>
      </c>
      <c r="O75" s="20">
        <v>10490.47</v>
      </c>
      <c r="P75" s="20">
        <v>45.66</v>
      </c>
      <c r="Q75" s="20">
        <v>0</v>
      </c>
      <c r="R75" s="20">
        <v>5627.85</v>
      </c>
      <c r="S75" s="20">
        <v>474.23</v>
      </c>
      <c r="T75" s="20">
        <v>86379.260000000009</v>
      </c>
      <c r="U75" s="20">
        <v>51380.25</v>
      </c>
      <c r="V75" s="20">
        <v>29217.359999999997</v>
      </c>
      <c r="W75" s="22">
        <v>31.96</v>
      </c>
      <c r="X75" s="22">
        <v>5436.09</v>
      </c>
      <c r="Y75" s="22">
        <v>13.7</v>
      </c>
      <c r="Z75" s="22">
        <v>0</v>
      </c>
      <c r="AA75" s="22">
        <v>50895.25</v>
      </c>
      <c r="AB75" s="22">
        <v>2349.2699999999995</v>
      </c>
      <c r="AC75" s="22"/>
      <c r="AD75" s="41">
        <f t="shared" si="13"/>
        <v>634852.71999999974</v>
      </c>
      <c r="AE75" s="22">
        <v>1598.9599999999998</v>
      </c>
      <c r="AF75" s="22">
        <v>3134.18</v>
      </c>
      <c r="AG75" s="22">
        <v>0</v>
      </c>
      <c r="AH75" s="57">
        <f t="shared" si="14"/>
        <v>639585.85999999975</v>
      </c>
      <c r="AJ75" s="8"/>
    </row>
    <row r="76" spans="1:36" s="9" customFormat="1" ht="18" hidden="1" customHeight="1" outlineLevel="2" x14ac:dyDescent="0.25">
      <c r="A76" s="16" t="s">
        <v>199</v>
      </c>
      <c r="B76" s="17" t="s">
        <v>200</v>
      </c>
      <c r="C76" s="18" t="s">
        <v>230</v>
      </c>
      <c r="D76" s="18" t="s">
        <v>76</v>
      </c>
      <c r="E76" s="18" t="s">
        <v>812</v>
      </c>
      <c r="F76" s="19" t="s">
        <v>231</v>
      </c>
      <c r="G76" s="19" t="s">
        <v>236</v>
      </c>
      <c r="H76" s="18" t="s">
        <v>232</v>
      </c>
      <c r="I76" s="18" t="s">
        <v>61</v>
      </c>
      <c r="J76" s="18" t="s">
        <v>237</v>
      </c>
      <c r="K76" s="20"/>
      <c r="L76" s="20">
        <v>56877.840000000004</v>
      </c>
      <c r="M76" s="20">
        <v>24646.100000000002</v>
      </c>
      <c r="N76" s="20">
        <v>112725.73999999999</v>
      </c>
      <c r="O76" s="20">
        <v>7588.5300000000007</v>
      </c>
      <c r="P76" s="20">
        <v>1616.9100000000003</v>
      </c>
      <c r="Q76" s="20">
        <v>2520.2200000000003</v>
      </c>
      <c r="R76" s="20">
        <v>3821.1099999999997</v>
      </c>
      <c r="S76" s="20">
        <v>3969.86</v>
      </c>
      <c r="T76" s="20">
        <v>22293.21</v>
      </c>
      <c r="U76" s="20">
        <v>83527.98</v>
      </c>
      <c r="V76" s="20">
        <v>10808.53</v>
      </c>
      <c r="W76" s="22">
        <v>1131.8400000000001</v>
      </c>
      <c r="X76" s="22">
        <v>2005.71</v>
      </c>
      <c r="Y76" s="22">
        <v>485.08000000000004</v>
      </c>
      <c r="Z76" s="22">
        <v>0</v>
      </c>
      <c r="AA76" s="22">
        <v>5025.2299999999996</v>
      </c>
      <c r="AB76" s="22">
        <v>460.87</v>
      </c>
      <c r="AC76" s="22"/>
      <c r="AD76" s="41">
        <f t="shared" si="13"/>
        <v>339504.76</v>
      </c>
      <c r="AE76" s="22">
        <v>856.7600000000001</v>
      </c>
      <c r="AF76" s="22">
        <v>1815.48</v>
      </c>
      <c r="AG76" s="22">
        <v>531.08000000000004</v>
      </c>
      <c r="AH76" s="57">
        <f t="shared" si="14"/>
        <v>342708.08</v>
      </c>
      <c r="AJ76" s="8"/>
    </row>
    <row r="77" spans="1:36" s="9" customFormat="1" ht="18" hidden="1" customHeight="1" outlineLevel="2" x14ac:dyDescent="0.25">
      <c r="A77" s="16" t="s">
        <v>199</v>
      </c>
      <c r="B77" s="17" t="s">
        <v>200</v>
      </c>
      <c r="C77" s="18" t="s">
        <v>238</v>
      </c>
      <c r="D77" s="18" t="s">
        <v>57</v>
      </c>
      <c r="E77" s="18" t="s">
        <v>813</v>
      </c>
      <c r="F77" s="19" t="s">
        <v>239</v>
      </c>
      <c r="G77" s="19" t="s">
        <v>59</v>
      </c>
      <c r="H77" s="18" t="s">
        <v>240</v>
      </c>
      <c r="I77" s="18" t="s">
        <v>61</v>
      </c>
      <c r="J77" s="18" t="s">
        <v>241</v>
      </c>
      <c r="K77" s="20"/>
      <c r="L77" s="20">
        <v>12986.960000000001</v>
      </c>
      <c r="M77" s="20">
        <v>12871.329999999998</v>
      </c>
      <c r="N77" s="20">
        <v>74492.260000000009</v>
      </c>
      <c r="O77" s="20">
        <v>3011</v>
      </c>
      <c r="P77" s="20">
        <v>816.33000000000015</v>
      </c>
      <c r="Q77" s="20">
        <v>864.3</v>
      </c>
      <c r="R77" s="20">
        <v>437.96000000000004</v>
      </c>
      <c r="S77" s="20">
        <v>2556.37</v>
      </c>
      <c r="T77" s="20">
        <v>21579.230000000003</v>
      </c>
      <c r="U77" s="20">
        <v>59215.450000000012</v>
      </c>
      <c r="V77" s="20">
        <v>6776.9000000000005</v>
      </c>
      <c r="W77" s="22">
        <v>727.90000000000009</v>
      </c>
      <c r="X77" s="22">
        <v>0</v>
      </c>
      <c r="Y77" s="22">
        <v>244.9</v>
      </c>
      <c r="Z77" s="22">
        <v>0</v>
      </c>
      <c r="AA77" s="22">
        <v>4147.18</v>
      </c>
      <c r="AB77" s="22">
        <v>-16.869999999999997</v>
      </c>
      <c r="AC77" s="22"/>
      <c r="AD77" s="41">
        <f t="shared" si="13"/>
        <v>200711.2</v>
      </c>
      <c r="AE77" s="22">
        <v>503.30000000000007</v>
      </c>
      <c r="AF77" s="22">
        <v>0</v>
      </c>
      <c r="AG77" s="22">
        <v>102.42</v>
      </c>
      <c r="AH77" s="57">
        <f t="shared" si="14"/>
        <v>201316.92</v>
      </c>
      <c r="AJ77" s="8"/>
    </row>
    <row r="78" spans="1:36" s="9" customFormat="1" ht="18" hidden="1" customHeight="1" outlineLevel="2" x14ac:dyDescent="0.25">
      <c r="A78" s="16" t="s">
        <v>199</v>
      </c>
      <c r="B78" s="17" t="s">
        <v>200</v>
      </c>
      <c r="C78" s="18" t="s">
        <v>238</v>
      </c>
      <c r="D78" s="18" t="s">
        <v>63</v>
      </c>
      <c r="E78" s="18" t="s">
        <v>814</v>
      </c>
      <c r="F78" s="19" t="s">
        <v>239</v>
      </c>
      <c r="G78" s="19" t="s">
        <v>64</v>
      </c>
      <c r="H78" s="18" t="s">
        <v>240</v>
      </c>
      <c r="I78" s="18" t="s">
        <v>61</v>
      </c>
      <c r="J78" s="18" t="s">
        <v>242</v>
      </c>
      <c r="K78" s="20"/>
      <c r="L78" s="20">
        <v>79919.599999999991</v>
      </c>
      <c r="M78" s="20">
        <v>79212.200000000012</v>
      </c>
      <c r="N78" s="20">
        <v>458414.0500000001</v>
      </c>
      <c r="O78" s="20">
        <v>18529.21</v>
      </c>
      <c r="P78" s="20">
        <v>5023.3100000000004</v>
      </c>
      <c r="Q78" s="20">
        <v>5311.4100000000008</v>
      </c>
      <c r="R78" s="20">
        <v>10530.29</v>
      </c>
      <c r="S78" s="20">
        <v>15731.52</v>
      </c>
      <c r="T78" s="20">
        <v>133059.24999999997</v>
      </c>
      <c r="U78" s="20">
        <v>358351.54999999993</v>
      </c>
      <c r="V78" s="20">
        <v>41703.80999999999</v>
      </c>
      <c r="W78" s="22">
        <v>4479.2199999999993</v>
      </c>
      <c r="X78" s="22">
        <v>7715.85</v>
      </c>
      <c r="Y78" s="22">
        <v>1507</v>
      </c>
      <c r="Z78" s="22">
        <v>0</v>
      </c>
      <c r="AA78" s="22">
        <v>25521.200000000001</v>
      </c>
      <c r="AB78" s="22">
        <v>-103.97</v>
      </c>
      <c r="AC78" s="22"/>
      <c r="AD78" s="41">
        <f t="shared" si="13"/>
        <v>1244905.5000000002</v>
      </c>
      <c r="AE78" s="22">
        <v>3136.1099999999997</v>
      </c>
      <c r="AF78" s="22">
        <v>5972.13</v>
      </c>
      <c r="AG78" s="22">
        <v>420.71</v>
      </c>
      <c r="AH78" s="57">
        <f t="shared" si="14"/>
        <v>1254434.4500000002</v>
      </c>
      <c r="AJ78" s="8"/>
    </row>
    <row r="79" spans="1:36" s="9" customFormat="1" ht="18" customHeight="1" outlineLevel="1" collapsed="1" x14ac:dyDescent="0.25">
      <c r="A79" s="40" t="s">
        <v>243</v>
      </c>
      <c r="B79" s="74"/>
      <c r="C79" s="75"/>
      <c r="D79" s="75"/>
      <c r="E79" s="75"/>
      <c r="F79" s="76"/>
      <c r="G79" s="76"/>
      <c r="H79" s="75"/>
      <c r="I79" s="75"/>
      <c r="J79" s="75"/>
      <c r="K79" s="77">
        <f t="shared" ref="K79:AH79" si="15">SUBTOTAL(9,K61:K78)</f>
        <v>0</v>
      </c>
      <c r="L79" s="77">
        <f t="shared" si="15"/>
        <v>2505555.5499999998</v>
      </c>
      <c r="M79" s="77">
        <f t="shared" si="15"/>
        <v>689079.2</v>
      </c>
      <c r="N79" s="77">
        <f t="shared" si="15"/>
        <v>3030114.9899999998</v>
      </c>
      <c r="O79" s="77">
        <f t="shared" si="15"/>
        <v>167852.61</v>
      </c>
      <c r="P79" s="77">
        <f t="shared" si="15"/>
        <v>32310.01</v>
      </c>
      <c r="Q79" s="77">
        <f t="shared" si="15"/>
        <v>36289.379999999997</v>
      </c>
      <c r="R79" s="77">
        <f t="shared" si="15"/>
        <v>179238.37</v>
      </c>
      <c r="S79" s="77">
        <f t="shared" si="15"/>
        <v>77374.290000000008</v>
      </c>
      <c r="T79" s="77">
        <f t="shared" si="15"/>
        <v>596496.13</v>
      </c>
      <c r="U79" s="77">
        <f t="shared" si="15"/>
        <v>2662582.69</v>
      </c>
      <c r="V79" s="77">
        <f t="shared" si="15"/>
        <v>192811.05</v>
      </c>
      <c r="W79" s="78">
        <f t="shared" si="15"/>
        <v>27664.409999999996</v>
      </c>
      <c r="X79" s="78">
        <f t="shared" si="15"/>
        <v>87172.33</v>
      </c>
      <c r="Y79" s="78">
        <f t="shared" si="15"/>
        <v>9693.0299999999988</v>
      </c>
      <c r="Z79" s="78">
        <f t="shared" si="15"/>
        <v>0</v>
      </c>
      <c r="AA79" s="78">
        <f t="shared" si="15"/>
        <v>169024.79</v>
      </c>
      <c r="AB79" s="78">
        <f t="shared" si="15"/>
        <v>28030.170000000002</v>
      </c>
      <c r="AC79" s="78">
        <f t="shared" si="15"/>
        <v>0</v>
      </c>
      <c r="AD79" s="79">
        <f t="shared" si="15"/>
        <v>10491289.000000002</v>
      </c>
      <c r="AE79" s="78">
        <f t="shared" si="15"/>
        <v>26426.399999999991</v>
      </c>
      <c r="AF79" s="78">
        <f t="shared" si="15"/>
        <v>45994.9</v>
      </c>
      <c r="AG79" s="78">
        <f t="shared" si="15"/>
        <v>6857.91</v>
      </c>
      <c r="AH79" s="80">
        <f t="shared" si="15"/>
        <v>10570568.210000001</v>
      </c>
      <c r="AJ79" s="32"/>
    </row>
    <row r="80" spans="1:36" s="9" customFormat="1" ht="18" hidden="1" customHeight="1" outlineLevel="2" x14ac:dyDescent="0.25">
      <c r="A80" s="16" t="s">
        <v>244</v>
      </c>
      <c r="B80" s="17" t="s">
        <v>245</v>
      </c>
      <c r="C80" s="18" t="s">
        <v>246</v>
      </c>
      <c r="D80" s="18" t="s">
        <v>57</v>
      </c>
      <c r="E80" s="18" t="s">
        <v>815</v>
      </c>
      <c r="F80" s="19" t="s">
        <v>247</v>
      </c>
      <c r="G80" s="19" t="s">
        <v>225</v>
      </c>
      <c r="H80" s="18" t="s">
        <v>248</v>
      </c>
      <c r="I80" s="18" t="s">
        <v>61</v>
      </c>
      <c r="J80" s="18" t="s">
        <v>249</v>
      </c>
      <c r="K80" s="20"/>
      <c r="L80" s="20">
        <v>12589.260000000002</v>
      </c>
      <c r="M80" s="20">
        <v>5792.86</v>
      </c>
      <c r="N80" s="20">
        <v>22808.769999999997</v>
      </c>
      <c r="O80" s="20">
        <v>5217.5600000000004</v>
      </c>
      <c r="P80" s="20">
        <v>295.02999999999997</v>
      </c>
      <c r="Q80" s="20">
        <v>158.15</v>
      </c>
      <c r="R80" s="20">
        <v>1606.88</v>
      </c>
      <c r="S80" s="20">
        <v>180.84</v>
      </c>
      <c r="T80" s="20">
        <v>12041.119999999999</v>
      </c>
      <c r="U80" s="20">
        <v>20060.300000000003</v>
      </c>
      <c r="V80" s="20">
        <v>2288.67</v>
      </c>
      <c r="W80" s="22">
        <v>270.56999999999994</v>
      </c>
      <c r="X80" s="22">
        <v>657.39</v>
      </c>
      <c r="Y80" s="22">
        <v>88.509999999999991</v>
      </c>
      <c r="Z80" s="22">
        <v>0</v>
      </c>
      <c r="AA80" s="22">
        <v>188.63</v>
      </c>
      <c r="AB80" s="22">
        <v>-262.91999999999996</v>
      </c>
      <c r="AC80" s="22"/>
      <c r="AD80" s="41">
        <f t="shared" ref="AD80:AD109" si="16">SUM(L80:AC80)</f>
        <v>83981.62</v>
      </c>
      <c r="AE80" s="22">
        <v>210.45000000000002</v>
      </c>
      <c r="AF80" s="22">
        <v>0</v>
      </c>
      <c r="AG80" s="22">
        <v>0</v>
      </c>
      <c r="AH80" s="57">
        <f t="shared" ref="AH80:AH109" si="17">SUM(AD80:AG80)</f>
        <v>84192.069999999992</v>
      </c>
      <c r="AJ80" s="8"/>
    </row>
    <row r="81" spans="1:36" s="9" customFormat="1" ht="18" hidden="1" customHeight="1" outlineLevel="2" x14ac:dyDescent="0.25">
      <c r="A81" s="16" t="s">
        <v>244</v>
      </c>
      <c r="B81" s="17" t="s">
        <v>245</v>
      </c>
      <c r="C81" s="18" t="s">
        <v>246</v>
      </c>
      <c r="D81" s="18" t="s">
        <v>63</v>
      </c>
      <c r="E81" s="18" t="s">
        <v>816</v>
      </c>
      <c r="F81" s="19" t="s">
        <v>247</v>
      </c>
      <c r="G81" s="19" t="s">
        <v>228</v>
      </c>
      <c r="H81" s="18" t="s">
        <v>248</v>
      </c>
      <c r="I81" s="18" t="s">
        <v>61</v>
      </c>
      <c r="J81" s="18" t="s">
        <v>250</v>
      </c>
      <c r="K81" s="20"/>
      <c r="L81" s="20">
        <v>92933.72</v>
      </c>
      <c r="M81" s="20">
        <v>37418.75</v>
      </c>
      <c r="N81" s="20">
        <v>187423.62000000002</v>
      </c>
      <c r="O81" s="20">
        <v>32501.730000000003</v>
      </c>
      <c r="P81" s="20">
        <v>1815.5500000000002</v>
      </c>
      <c r="Q81" s="20">
        <v>973.24</v>
      </c>
      <c r="R81" s="20">
        <v>12017.039999999999</v>
      </c>
      <c r="S81" s="20">
        <v>1110.95</v>
      </c>
      <c r="T81" s="20">
        <v>76597.41</v>
      </c>
      <c r="U81" s="20">
        <v>120412.59</v>
      </c>
      <c r="V81" s="20">
        <v>14084.14</v>
      </c>
      <c r="W81" s="22">
        <v>1664.8200000000002</v>
      </c>
      <c r="X81" s="22">
        <v>6144.78</v>
      </c>
      <c r="Y81" s="22">
        <v>544.67999999999995</v>
      </c>
      <c r="Z81" s="22">
        <v>0</v>
      </c>
      <c r="AA81" s="22">
        <v>1159.8700000000001</v>
      </c>
      <c r="AB81" s="22">
        <v>-3675.08</v>
      </c>
      <c r="AC81" s="22"/>
      <c r="AD81" s="41">
        <f t="shared" si="16"/>
        <v>583127.81000000006</v>
      </c>
      <c r="AE81" s="22">
        <v>1477.09</v>
      </c>
      <c r="AF81" s="22">
        <v>6233.42</v>
      </c>
      <c r="AG81" s="22">
        <v>0</v>
      </c>
      <c r="AH81" s="57">
        <f t="shared" si="17"/>
        <v>590838.32000000007</v>
      </c>
      <c r="AJ81" s="8"/>
    </row>
    <row r="82" spans="1:36" s="9" customFormat="1" ht="18" hidden="1" customHeight="1" outlineLevel="2" x14ac:dyDescent="0.25">
      <c r="A82" s="16" t="s">
        <v>244</v>
      </c>
      <c r="B82" s="17" t="s">
        <v>245</v>
      </c>
      <c r="C82" s="18" t="s">
        <v>251</v>
      </c>
      <c r="D82" s="18" t="s">
        <v>57</v>
      </c>
      <c r="E82" s="18" t="s">
        <v>817</v>
      </c>
      <c r="F82" s="19" t="s">
        <v>252</v>
      </c>
      <c r="G82" s="19" t="s">
        <v>68</v>
      </c>
      <c r="H82" s="18" t="s">
        <v>248</v>
      </c>
      <c r="I82" s="18" t="s">
        <v>61</v>
      </c>
      <c r="J82" s="18" t="s">
        <v>253</v>
      </c>
      <c r="K82" s="20"/>
      <c r="L82" s="20">
        <v>103.35999999999999</v>
      </c>
      <c r="M82" s="20">
        <v>83.71</v>
      </c>
      <c r="N82" s="20">
        <v>193.98000000000002</v>
      </c>
      <c r="O82" s="20">
        <v>4.8699999999999992</v>
      </c>
      <c r="P82" s="20">
        <v>0.28999999999999998</v>
      </c>
      <c r="Q82" s="20">
        <v>125.78999999999999</v>
      </c>
      <c r="R82" s="20">
        <v>0</v>
      </c>
      <c r="S82" s="20">
        <v>3.49</v>
      </c>
      <c r="T82" s="20">
        <v>20.09</v>
      </c>
      <c r="U82" s="20">
        <v>206.31</v>
      </c>
      <c r="V82" s="20">
        <v>12.9</v>
      </c>
      <c r="W82" s="22">
        <v>0.2</v>
      </c>
      <c r="X82" s="22">
        <v>0</v>
      </c>
      <c r="Y82" s="22">
        <v>0.09</v>
      </c>
      <c r="Z82" s="22">
        <v>0</v>
      </c>
      <c r="AA82" s="22">
        <v>2.2500000000000004</v>
      </c>
      <c r="AB82" s="22">
        <v>-1.48</v>
      </c>
      <c r="AC82" s="22"/>
      <c r="AD82" s="41">
        <f t="shared" si="16"/>
        <v>755.85000000000014</v>
      </c>
      <c r="AE82" s="22">
        <v>1.9200000000000002</v>
      </c>
      <c r="AF82" s="22">
        <v>0</v>
      </c>
      <c r="AG82" s="22">
        <v>1.01</v>
      </c>
      <c r="AH82" s="57">
        <f t="shared" si="17"/>
        <v>758.78000000000009</v>
      </c>
      <c r="AJ82" s="8"/>
    </row>
    <row r="83" spans="1:36" s="9" customFormat="1" ht="18" hidden="1" customHeight="1" outlineLevel="2" x14ac:dyDescent="0.25">
      <c r="A83" s="16" t="s">
        <v>244</v>
      </c>
      <c r="B83" s="17" t="s">
        <v>245</v>
      </c>
      <c r="C83" s="18" t="s">
        <v>251</v>
      </c>
      <c r="D83" s="18" t="s">
        <v>71</v>
      </c>
      <c r="E83" s="18" t="s">
        <v>818</v>
      </c>
      <c r="F83" s="19" t="s">
        <v>252</v>
      </c>
      <c r="G83" s="19" t="s">
        <v>72</v>
      </c>
      <c r="H83" s="18" t="s">
        <v>248</v>
      </c>
      <c r="I83" s="18" t="s">
        <v>61</v>
      </c>
      <c r="J83" s="18" t="s">
        <v>254</v>
      </c>
      <c r="K83" s="20"/>
      <c r="L83" s="20">
        <v>212.77</v>
      </c>
      <c r="M83" s="20">
        <v>0</v>
      </c>
      <c r="N83" s="20">
        <v>224.07</v>
      </c>
      <c r="O83" s="20">
        <v>278.95999999999998</v>
      </c>
      <c r="P83" s="20">
        <v>0</v>
      </c>
      <c r="Q83" s="20">
        <v>3.65</v>
      </c>
      <c r="R83" s="20">
        <v>2.65</v>
      </c>
      <c r="S83" s="20">
        <v>0</v>
      </c>
      <c r="T83" s="20">
        <v>0</v>
      </c>
      <c r="U83" s="20">
        <v>0</v>
      </c>
      <c r="V83" s="20">
        <v>54.88</v>
      </c>
      <c r="W83" s="22">
        <v>0</v>
      </c>
      <c r="X83" s="22">
        <v>2.61</v>
      </c>
      <c r="Y83" s="22">
        <v>0</v>
      </c>
      <c r="Z83" s="22">
        <v>0</v>
      </c>
      <c r="AA83" s="22">
        <v>0</v>
      </c>
      <c r="AB83" s="22">
        <v>0</v>
      </c>
      <c r="AC83" s="22"/>
      <c r="AD83" s="41">
        <f t="shared" si="16"/>
        <v>779.58999999999992</v>
      </c>
      <c r="AE83" s="22">
        <v>1.9500000000000002</v>
      </c>
      <c r="AF83" s="22">
        <v>0</v>
      </c>
      <c r="AG83" s="22">
        <v>0</v>
      </c>
      <c r="AH83" s="57">
        <f t="shared" si="17"/>
        <v>781.54</v>
      </c>
      <c r="AJ83" s="8"/>
    </row>
    <row r="84" spans="1:36" s="9" customFormat="1" ht="18" hidden="1" customHeight="1" outlineLevel="2" x14ac:dyDescent="0.25">
      <c r="A84" s="16" t="s">
        <v>244</v>
      </c>
      <c r="B84" s="17" t="s">
        <v>245</v>
      </c>
      <c r="C84" s="18" t="s">
        <v>251</v>
      </c>
      <c r="D84" s="18" t="s">
        <v>103</v>
      </c>
      <c r="E84" s="18" t="s">
        <v>819</v>
      </c>
      <c r="F84" s="19" t="s">
        <v>252</v>
      </c>
      <c r="G84" s="19" t="s">
        <v>225</v>
      </c>
      <c r="H84" s="18" t="s">
        <v>248</v>
      </c>
      <c r="I84" s="18" t="s">
        <v>61</v>
      </c>
      <c r="J84" s="18" t="s">
        <v>255</v>
      </c>
      <c r="K84" s="20"/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2">
        <v>0</v>
      </c>
      <c r="X84" s="22">
        <v>0</v>
      </c>
      <c r="Y84" s="22">
        <v>0</v>
      </c>
      <c r="Z84" s="22">
        <v>0</v>
      </c>
      <c r="AA84" s="22">
        <v>0</v>
      </c>
      <c r="AB84" s="22">
        <v>0</v>
      </c>
      <c r="AC84" s="22"/>
      <c r="AD84" s="41">
        <f t="shared" si="16"/>
        <v>0</v>
      </c>
      <c r="AE84" s="22">
        <v>0</v>
      </c>
      <c r="AF84" s="22">
        <v>0</v>
      </c>
      <c r="AG84" s="22">
        <v>0</v>
      </c>
      <c r="AH84" s="57">
        <f t="shared" si="17"/>
        <v>0</v>
      </c>
      <c r="AJ84" s="8"/>
    </row>
    <row r="85" spans="1:36" s="9" customFormat="1" ht="18" hidden="1" customHeight="1" outlineLevel="2" x14ac:dyDescent="0.25">
      <c r="A85" s="16" t="s">
        <v>244</v>
      </c>
      <c r="B85" s="17" t="s">
        <v>245</v>
      </c>
      <c r="C85" s="18" t="s">
        <v>251</v>
      </c>
      <c r="D85" s="18" t="s">
        <v>144</v>
      </c>
      <c r="E85" s="18" t="s">
        <v>820</v>
      </c>
      <c r="F85" s="19" t="s">
        <v>252</v>
      </c>
      <c r="G85" s="19" t="s">
        <v>256</v>
      </c>
      <c r="H85" s="18" t="s">
        <v>248</v>
      </c>
      <c r="I85" s="18" t="s">
        <v>61</v>
      </c>
      <c r="J85" s="18" t="s">
        <v>257</v>
      </c>
      <c r="K85" s="20"/>
      <c r="L85" s="20">
        <v>1609.3</v>
      </c>
      <c r="M85" s="20">
        <v>413.40000000000003</v>
      </c>
      <c r="N85" s="20">
        <v>7298.3</v>
      </c>
      <c r="O85" s="20">
        <v>6433.2999999999993</v>
      </c>
      <c r="P85" s="20">
        <v>6.33</v>
      </c>
      <c r="Q85" s="20">
        <v>13.56</v>
      </c>
      <c r="R85" s="20">
        <v>267.29999999999995</v>
      </c>
      <c r="S85" s="20">
        <v>51.069999999999993</v>
      </c>
      <c r="T85" s="20">
        <v>132.70999999999998</v>
      </c>
      <c r="U85" s="20">
        <v>1440.76</v>
      </c>
      <c r="V85" s="20">
        <v>725.48</v>
      </c>
      <c r="W85" s="22">
        <v>4.4399999999999995</v>
      </c>
      <c r="X85" s="22">
        <v>37.89</v>
      </c>
      <c r="Y85" s="22">
        <v>1.9000000000000001</v>
      </c>
      <c r="Z85" s="22">
        <v>0</v>
      </c>
      <c r="AA85" s="22">
        <v>100.94000000000003</v>
      </c>
      <c r="AB85" s="22">
        <v>-7.0299999999999994</v>
      </c>
      <c r="AC85" s="22"/>
      <c r="AD85" s="41">
        <f t="shared" si="16"/>
        <v>18529.649999999994</v>
      </c>
      <c r="AE85" s="22">
        <v>46.440000000000012</v>
      </c>
      <c r="AF85" s="22">
        <v>0</v>
      </c>
      <c r="AG85" s="22">
        <v>6.33</v>
      </c>
      <c r="AH85" s="57">
        <f t="shared" si="17"/>
        <v>18582.419999999995</v>
      </c>
      <c r="AJ85" s="8"/>
    </row>
    <row r="86" spans="1:36" s="9" customFormat="1" ht="18" hidden="1" customHeight="1" outlineLevel="2" x14ac:dyDescent="0.25">
      <c r="A86" s="16" t="s">
        <v>244</v>
      </c>
      <c r="B86" s="17" t="s">
        <v>245</v>
      </c>
      <c r="C86" s="18" t="s">
        <v>251</v>
      </c>
      <c r="D86" s="18" t="s">
        <v>63</v>
      </c>
      <c r="E86" s="18" t="s">
        <v>821</v>
      </c>
      <c r="F86" s="19" t="s">
        <v>252</v>
      </c>
      <c r="G86" s="19" t="s">
        <v>74</v>
      </c>
      <c r="H86" s="18" t="s">
        <v>248</v>
      </c>
      <c r="I86" s="18" t="s">
        <v>61</v>
      </c>
      <c r="J86" s="18" t="s">
        <v>258</v>
      </c>
      <c r="K86" s="20"/>
      <c r="L86" s="20">
        <v>29504.300000000007</v>
      </c>
      <c r="M86" s="20">
        <v>23918.18</v>
      </c>
      <c r="N86" s="20">
        <v>55425.549999999996</v>
      </c>
      <c r="O86" s="20">
        <v>1393.98</v>
      </c>
      <c r="P86" s="20">
        <v>82.03</v>
      </c>
      <c r="Q86" s="20">
        <v>34925.99</v>
      </c>
      <c r="R86" s="20">
        <v>2340.69</v>
      </c>
      <c r="S86" s="20">
        <v>996.92</v>
      </c>
      <c r="T86" s="20">
        <v>5484.74</v>
      </c>
      <c r="U86" s="20">
        <v>57560.56</v>
      </c>
      <c r="V86" s="20">
        <v>3683.96</v>
      </c>
      <c r="W86" s="22">
        <v>57.43</v>
      </c>
      <c r="X86" s="22">
        <v>2301.94</v>
      </c>
      <c r="Y86" s="22">
        <v>24.61</v>
      </c>
      <c r="Z86" s="22">
        <v>0</v>
      </c>
      <c r="AA86" s="22">
        <v>557.92999999999995</v>
      </c>
      <c r="AB86" s="22">
        <v>-433.86999999999995</v>
      </c>
      <c r="AC86" s="22"/>
      <c r="AD86" s="41">
        <f t="shared" si="16"/>
        <v>217824.93999999997</v>
      </c>
      <c r="AE86" s="22">
        <v>550.76999999999987</v>
      </c>
      <c r="AF86" s="22">
        <v>1387.84</v>
      </c>
      <c r="AG86" s="22">
        <v>546.75</v>
      </c>
      <c r="AH86" s="57">
        <f t="shared" si="17"/>
        <v>220310.29999999996</v>
      </c>
      <c r="AJ86" s="8"/>
    </row>
    <row r="87" spans="1:36" s="9" customFormat="1" ht="18" hidden="1" customHeight="1" outlineLevel="2" x14ac:dyDescent="0.25">
      <c r="A87" s="16" t="s">
        <v>244</v>
      </c>
      <c r="B87" s="17" t="s">
        <v>245</v>
      </c>
      <c r="C87" s="18" t="s">
        <v>251</v>
      </c>
      <c r="D87" s="18" t="s">
        <v>76</v>
      </c>
      <c r="E87" s="18" t="s">
        <v>822</v>
      </c>
      <c r="F87" s="19" t="s">
        <v>252</v>
      </c>
      <c r="G87" s="19" t="s">
        <v>236</v>
      </c>
      <c r="H87" s="18" t="s">
        <v>248</v>
      </c>
      <c r="I87" s="18" t="s">
        <v>61</v>
      </c>
      <c r="J87" s="18" t="s">
        <v>259</v>
      </c>
      <c r="K87" s="20"/>
      <c r="L87" s="20">
        <v>60789.130000000005</v>
      </c>
      <c r="M87" s="20">
        <v>0</v>
      </c>
      <c r="N87" s="20">
        <v>64020.69</v>
      </c>
      <c r="O87" s="20">
        <v>79702.39</v>
      </c>
      <c r="P87" s="20">
        <v>0</v>
      </c>
      <c r="Q87" s="20">
        <v>1042.3900000000001</v>
      </c>
      <c r="R87" s="20">
        <v>2363.14</v>
      </c>
      <c r="S87" s="20">
        <v>0</v>
      </c>
      <c r="T87" s="20">
        <v>0</v>
      </c>
      <c r="U87" s="20">
        <v>-1809.73</v>
      </c>
      <c r="V87" s="20">
        <v>15681.73</v>
      </c>
      <c r="W87" s="22">
        <v>0</v>
      </c>
      <c r="X87" s="22">
        <v>2324.5100000000002</v>
      </c>
      <c r="Y87" s="22">
        <v>0</v>
      </c>
      <c r="Z87" s="22">
        <v>0</v>
      </c>
      <c r="AA87" s="22">
        <v>0</v>
      </c>
      <c r="AB87" s="22">
        <v>-2.12</v>
      </c>
      <c r="AC87" s="22"/>
      <c r="AD87" s="41">
        <f t="shared" si="16"/>
        <v>224112.13000000006</v>
      </c>
      <c r="AE87" s="22">
        <v>566.21999999999991</v>
      </c>
      <c r="AF87" s="22">
        <v>1809.73</v>
      </c>
      <c r="AG87" s="22">
        <v>0</v>
      </c>
      <c r="AH87" s="57">
        <f t="shared" si="17"/>
        <v>226488.08000000007</v>
      </c>
      <c r="AJ87" s="8"/>
    </row>
    <row r="88" spans="1:36" s="9" customFormat="1" ht="18" hidden="1" customHeight="1" outlineLevel="2" x14ac:dyDescent="0.25">
      <c r="A88" s="16" t="s">
        <v>244</v>
      </c>
      <c r="B88" s="17" t="s">
        <v>245</v>
      </c>
      <c r="C88" s="18" t="s">
        <v>251</v>
      </c>
      <c r="D88" s="18" t="s">
        <v>109</v>
      </c>
      <c r="E88" s="18" t="s">
        <v>823</v>
      </c>
      <c r="F88" s="19" t="s">
        <v>252</v>
      </c>
      <c r="G88" s="19" t="s">
        <v>228</v>
      </c>
      <c r="H88" s="18" t="s">
        <v>248</v>
      </c>
      <c r="I88" s="18" t="s">
        <v>61</v>
      </c>
      <c r="J88" s="18" t="s">
        <v>260</v>
      </c>
      <c r="K88" s="20"/>
      <c r="L88" s="20">
        <v>0</v>
      </c>
      <c r="M88" s="20">
        <v>0</v>
      </c>
      <c r="N88" s="20">
        <v>0</v>
      </c>
      <c r="O88" s="20">
        <v>0</v>
      </c>
      <c r="P88" s="20">
        <v>0</v>
      </c>
      <c r="Q88" s="20">
        <v>0</v>
      </c>
      <c r="R88" s="20">
        <v>0</v>
      </c>
      <c r="S88" s="20">
        <v>0</v>
      </c>
      <c r="T88" s="20">
        <v>0</v>
      </c>
      <c r="U88" s="20">
        <v>0</v>
      </c>
      <c r="V88" s="20">
        <v>0</v>
      </c>
      <c r="W88" s="22">
        <v>0</v>
      </c>
      <c r="X88" s="22">
        <v>0</v>
      </c>
      <c r="Y88" s="22">
        <v>0</v>
      </c>
      <c r="Z88" s="22">
        <v>0</v>
      </c>
      <c r="AA88" s="22">
        <v>0</v>
      </c>
      <c r="AB88" s="22">
        <v>0</v>
      </c>
      <c r="AC88" s="22"/>
      <c r="AD88" s="41">
        <f t="shared" si="16"/>
        <v>0</v>
      </c>
      <c r="AE88" s="22">
        <v>0</v>
      </c>
      <c r="AF88" s="22">
        <v>0</v>
      </c>
      <c r="AG88" s="22">
        <v>0</v>
      </c>
      <c r="AH88" s="57">
        <f t="shared" si="17"/>
        <v>0</v>
      </c>
      <c r="AJ88" s="8"/>
    </row>
    <row r="89" spans="1:36" s="9" customFormat="1" ht="18" hidden="1" customHeight="1" outlineLevel="2" x14ac:dyDescent="0.25">
      <c r="A89" s="16" t="s">
        <v>244</v>
      </c>
      <c r="B89" s="17" t="s">
        <v>245</v>
      </c>
      <c r="C89" s="18" t="s">
        <v>251</v>
      </c>
      <c r="D89" s="18" t="s">
        <v>152</v>
      </c>
      <c r="E89" s="18" t="s">
        <v>824</v>
      </c>
      <c r="F89" s="19" t="s">
        <v>252</v>
      </c>
      <c r="G89" s="19" t="s">
        <v>261</v>
      </c>
      <c r="H89" s="18" t="s">
        <v>248</v>
      </c>
      <c r="I89" s="18" t="s">
        <v>61</v>
      </c>
      <c r="J89" s="18" t="s">
        <v>262</v>
      </c>
      <c r="K89" s="20"/>
      <c r="L89" s="20">
        <v>202533</v>
      </c>
      <c r="M89" s="20">
        <v>117940.56999999998</v>
      </c>
      <c r="N89" s="20">
        <v>493487.93999999994</v>
      </c>
      <c r="O89" s="20">
        <v>247825.22</v>
      </c>
      <c r="P89" s="20">
        <v>1810.06</v>
      </c>
      <c r="Q89" s="20">
        <v>3871.87</v>
      </c>
      <c r="R89" s="20">
        <v>109522.73</v>
      </c>
      <c r="S89" s="20">
        <v>14590.169999999998</v>
      </c>
      <c r="T89" s="20">
        <v>37916.269999999997</v>
      </c>
      <c r="U89" s="20">
        <v>396263.51</v>
      </c>
      <c r="V89" s="20">
        <v>207282.68</v>
      </c>
      <c r="W89" s="22">
        <v>1267.06</v>
      </c>
      <c r="X89" s="22">
        <v>76296.509999999995</v>
      </c>
      <c r="Y89" s="22">
        <v>543.02</v>
      </c>
      <c r="Z89" s="22">
        <v>0</v>
      </c>
      <c r="AA89" s="22">
        <v>25446.85</v>
      </c>
      <c r="AB89" s="22">
        <v>-2016.25</v>
      </c>
      <c r="AC89" s="22"/>
      <c r="AD89" s="41">
        <f t="shared" si="16"/>
        <v>1934581.2100000002</v>
      </c>
      <c r="AE89" s="22">
        <v>4891.6500000000005</v>
      </c>
      <c r="AF89" s="22">
        <v>15385.38</v>
      </c>
      <c r="AG89" s="22">
        <v>1810.8</v>
      </c>
      <c r="AH89" s="57">
        <f t="shared" si="17"/>
        <v>1956669.04</v>
      </c>
      <c r="AJ89" s="8"/>
    </row>
    <row r="90" spans="1:36" s="9" customFormat="1" ht="18" hidden="1" customHeight="1" outlineLevel="2" x14ac:dyDescent="0.25">
      <c r="A90" s="16" t="s">
        <v>244</v>
      </c>
      <c r="B90" s="17" t="s">
        <v>245</v>
      </c>
      <c r="C90" s="18" t="s">
        <v>263</v>
      </c>
      <c r="D90" s="18" t="s">
        <v>57</v>
      </c>
      <c r="E90" s="18" t="s">
        <v>825</v>
      </c>
      <c r="F90" s="19" t="s">
        <v>264</v>
      </c>
      <c r="G90" s="19" t="s">
        <v>59</v>
      </c>
      <c r="H90" s="18" t="s">
        <v>265</v>
      </c>
      <c r="I90" s="18" t="s">
        <v>61</v>
      </c>
      <c r="J90" s="18" t="s">
        <v>266</v>
      </c>
      <c r="K90" s="20"/>
      <c r="L90" s="20">
        <v>34163.360000000001</v>
      </c>
      <c r="M90" s="20">
        <v>99611.68</v>
      </c>
      <c r="N90" s="20">
        <v>415089.59000000008</v>
      </c>
      <c r="O90" s="20">
        <v>6966.5500000000011</v>
      </c>
      <c r="P90" s="20">
        <v>8186.829999999999</v>
      </c>
      <c r="Q90" s="20">
        <v>3683.84</v>
      </c>
      <c r="R90" s="20">
        <v>31252.850000000006</v>
      </c>
      <c r="S90" s="20">
        <v>10044.39</v>
      </c>
      <c r="T90" s="20">
        <v>30653.629999999997</v>
      </c>
      <c r="U90" s="20">
        <v>476349.76000000013</v>
      </c>
      <c r="V90" s="20">
        <v>5936.6500000000005</v>
      </c>
      <c r="W90" s="22">
        <v>5942.45</v>
      </c>
      <c r="X90" s="22">
        <v>24301.33</v>
      </c>
      <c r="Y90" s="22">
        <v>2456.0300000000002</v>
      </c>
      <c r="Z90" s="22">
        <v>0</v>
      </c>
      <c r="AA90" s="22">
        <v>11821.170000000002</v>
      </c>
      <c r="AB90" s="22">
        <v>-8.2099999999999991</v>
      </c>
      <c r="AC90" s="22"/>
      <c r="AD90" s="41">
        <f t="shared" si="16"/>
        <v>1166451.9000000001</v>
      </c>
      <c r="AE90" s="22">
        <v>2925.8199999999997</v>
      </c>
      <c r="AF90" s="22">
        <v>0</v>
      </c>
      <c r="AG90" s="22">
        <v>952.74</v>
      </c>
      <c r="AH90" s="57">
        <f t="shared" si="17"/>
        <v>1170330.4600000002</v>
      </c>
      <c r="AJ90" s="8"/>
    </row>
    <row r="91" spans="1:36" s="9" customFormat="1" ht="18" hidden="1" customHeight="1" outlineLevel="2" x14ac:dyDescent="0.25">
      <c r="A91" s="16" t="s">
        <v>244</v>
      </c>
      <c r="B91" s="17" t="s">
        <v>245</v>
      </c>
      <c r="C91" s="18" t="s">
        <v>263</v>
      </c>
      <c r="D91" s="18" t="s">
        <v>63</v>
      </c>
      <c r="E91" s="18" t="s">
        <v>826</v>
      </c>
      <c r="F91" s="19" t="s">
        <v>264</v>
      </c>
      <c r="G91" s="19" t="s">
        <v>64</v>
      </c>
      <c r="H91" s="18" t="s">
        <v>265</v>
      </c>
      <c r="I91" s="18" t="s">
        <v>61</v>
      </c>
      <c r="J91" s="18" t="s">
        <v>267</v>
      </c>
      <c r="K91" s="20"/>
      <c r="L91" s="20">
        <v>693007.37999999966</v>
      </c>
      <c r="M91" s="20">
        <v>1332222.8800000001</v>
      </c>
      <c r="N91" s="20">
        <v>5624113.4500000002</v>
      </c>
      <c r="O91" s="20">
        <v>77660.05</v>
      </c>
      <c r="P91" s="20">
        <v>114435.51000000002</v>
      </c>
      <c r="Q91" s="20">
        <v>33773.74</v>
      </c>
      <c r="R91" s="20">
        <v>216905.29999999996</v>
      </c>
      <c r="S91" s="20">
        <v>111457.43</v>
      </c>
      <c r="T91" s="20">
        <v>365977.28000000009</v>
      </c>
      <c r="U91" s="20">
        <v>6274549.4400000013</v>
      </c>
      <c r="V91" s="20">
        <v>143292.43</v>
      </c>
      <c r="W91" s="22">
        <v>82723.17</v>
      </c>
      <c r="X91" s="22">
        <v>127818.58</v>
      </c>
      <c r="Y91" s="22">
        <v>34330.649999999987</v>
      </c>
      <c r="Z91" s="22">
        <v>0</v>
      </c>
      <c r="AA91" s="22">
        <v>177576.60999999996</v>
      </c>
      <c r="AB91" s="22">
        <v>-537.07999999999993</v>
      </c>
      <c r="AC91" s="22"/>
      <c r="AD91" s="41">
        <f t="shared" si="16"/>
        <v>15409306.82</v>
      </c>
      <c r="AE91" s="22">
        <v>38940.74</v>
      </c>
      <c r="AF91" s="22">
        <v>117673.01</v>
      </c>
      <c r="AG91" s="22">
        <v>10362.16</v>
      </c>
      <c r="AH91" s="57">
        <f t="shared" si="17"/>
        <v>15576282.73</v>
      </c>
      <c r="AJ91" s="8"/>
    </row>
    <row r="92" spans="1:36" s="9" customFormat="1" ht="18" hidden="1" customHeight="1" outlineLevel="2" x14ac:dyDescent="0.25">
      <c r="A92" s="16" t="s">
        <v>244</v>
      </c>
      <c r="B92" s="17" t="s">
        <v>245</v>
      </c>
      <c r="C92" s="18" t="s">
        <v>268</v>
      </c>
      <c r="D92" s="18" t="s">
        <v>57</v>
      </c>
      <c r="E92" s="18" t="s">
        <v>827</v>
      </c>
      <c r="F92" s="19" t="s">
        <v>269</v>
      </c>
      <c r="G92" s="19" t="s">
        <v>59</v>
      </c>
      <c r="H92" s="18" t="s">
        <v>270</v>
      </c>
      <c r="I92" s="18" t="s">
        <v>61</v>
      </c>
      <c r="J92" s="18" t="s">
        <v>271</v>
      </c>
      <c r="K92" s="20"/>
      <c r="L92" s="20">
        <v>114768.06000000004</v>
      </c>
      <c r="M92" s="20">
        <v>122923.73999999998</v>
      </c>
      <c r="N92" s="20">
        <v>673602.14999999991</v>
      </c>
      <c r="O92" s="20">
        <v>48708.600000000006</v>
      </c>
      <c r="P92" s="20">
        <v>5786.79</v>
      </c>
      <c r="Q92" s="20">
        <v>4501.96</v>
      </c>
      <c r="R92" s="20">
        <v>84896.75</v>
      </c>
      <c r="S92" s="20">
        <v>24468.170000000002</v>
      </c>
      <c r="T92" s="20">
        <v>70320.37000000001</v>
      </c>
      <c r="U92" s="20">
        <v>645965.66000000038</v>
      </c>
      <c r="V92" s="20">
        <v>113996.86999999998</v>
      </c>
      <c r="W92" s="22">
        <v>9708.41</v>
      </c>
      <c r="X92" s="22">
        <v>56627.6</v>
      </c>
      <c r="Y92" s="22">
        <v>1736.0499999999997</v>
      </c>
      <c r="Z92" s="22">
        <v>516.01</v>
      </c>
      <c r="AA92" s="22">
        <v>48435.460000000014</v>
      </c>
      <c r="AB92" s="22">
        <v>483.7000000000001</v>
      </c>
      <c r="AC92" s="22"/>
      <c r="AD92" s="41">
        <f t="shared" si="16"/>
        <v>2027446.35</v>
      </c>
      <c r="AE92" s="22">
        <v>5093.1500000000005</v>
      </c>
      <c r="AF92" s="22">
        <v>0</v>
      </c>
      <c r="AG92" s="22">
        <v>4762.8</v>
      </c>
      <c r="AH92" s="57">
        <f t="shared" si="17"/>
        <v>2037302.3</v>
      </c>
      <c r="AJ92" s="8"/>
    </row>
    <row r="93" spans="1:36" s="9" customFormat="1" ht="18" hidden="1" customHeight="1" outlineLevel="2" x14ac:dyDescent="0.25">
      <c r="A93" s="16" t="s">
        <v>244</v>
      </c>
      <c r="B93" s="17" t="s">
        <v>245</v>
      </c>
      <c r="C93" s="18" t="s">
        <v>268</v>
      </c>
      <c r="D93" s="18" t="s">
        <v>63</v>
      </c>
      <c r="E93" s="18" t="s">
        <v>828</v>
      </c>
      <c r="F93" s="19" t="s">
        <v>269</v>
      </c>
      <c r="G93" s="19" t="s">
        <v>64</v>
      </c>
      <c r="H93" s="18" t="s">
        <v>270</v>
      </c>
      <c r="I93" s="18" t="s">
        <v>61</v>
      </c>
      <c r="J93" s="18" t="s">
        <v>272</v>
      </c>
      <c r="K93" s="20"/>
      <c r="L93" s="20">
        <v>3780299.7899999996</v>
      </c>
      <c r="M93" s="20">
        <v>4832768.6300000008</v>
      </c>
      <c r="N93" s="20">
        <v>21752813.399999999</v>
      </c>
      <c r="O93" s="20">
        <v>1133772.5799999998</v>
      </c>
      <c r="P93" s="20">
        <v>278975.32</v>
      </c>
      <c r="Q93" s="20">
        <v>142080.15</v>
      </c>
      <c r="R93" s="20">
        <v>911410.29999999981</v>
      </c>
      <c r="S93" s="20">
        <v>788474.65</v>
      </c>
      <c r="T93" s="20">
        <v>2360064.25</v>
      </c>
      <c r="U93" s="20">
        <v>22239437.079999994</v>
      </c>
      <c r="V93" s="20">
        <v>2231141.4300000006</v>
      </c>
      <c r="W93" s="22">
        <v>304740.03999999998</v>
      </c>
      <c r="X93" s="22">
        <v>384945.3</v>
      </c>
      <c r="Y93" s="22">
        <v>83692.61</v>
      </c>
      <c r="Z93" s="22">
        <v>147430.49</v>
      </c>
      <c r="AA93" s="22">
        <v>1049111.9800000004</v>
      </c>
      <c r="AB93" s="22">
        <v>2449.8900000000003</v>
      </c>
      <c r="AC93" s="22"/>
      <c r="AD93" s="41">
        <f t="shared" si="16"/>
        <v>62423607.889999986</v>
      </c>
      <c r="AE93" s="22">
        <v>157847.28</v>
      </c>
      <c r="AF93" s="22">
        <v>477195.75</v>
      </c>
      <c r="AG93" s="22">
        <v>80283.77</v>
      </c>
      <c r="AH93" s="57">
        <f t="shared" si="17"/>
        <v>63138934.68999999</v>
      </c>
      <c r="AJ93" s="8"/>
    </row>
    <row r="94" spans="1:36" s="9" customFormat="1" ht="18" hidden="1" customHeight="1" outlineLevel="2" x14ac:dyDescent="0.25">
      <c r="A94" s="16" t="s">
        <v>244</v>
      </c>
      <c r="B94" s="17" t="s">
        <v>245</v>
      </c>
      <c r="C94" s="18" t="s">
        <v>273</v>
      </c>
      <c r="D94" s="18" t="s">
        <v>57</v>
      </c>
      <c r="E94" s="18" t="s">
        <v>829</v>
      </c>
      <c r="F94" s="19" t="s">
        <v>274</v>
      </c>
      <c r="G94" s="19" t="s">
        <v>68</v>
      </c>
      <c r="H94" s="18" t="s">
        <v>275</v>
      </c>
      <c r="I94" s="18" t="s">
        <v>61</v>
      </c>
      <c r="J94" s="18" t="s">
        <v>276</v>
      </c>
      <c r="K94" s="20"/>
      <c r="L94" s="20">
        <v>2698.84</v>
      </c>
      <c r="M94" s="20">
        <v>560.55000000000007</v>
      </c>
      <c r="N94" s="20">
        <v>2225.69</v>
      </c>
      <c r="O94" s="20">
        <v>654.23</v>
      </c>
      <c r="P94" s="20">
        <v>0</v>
      </c>
      <c r="Q94" s="20">
        <v>0</v>
      </c>
      <c r="R94" s="20">
        <v>268.63000000000005</v>
      </c>
      <c r="S94" s="20">
        <v>0</v>
      </c>
      <c r="T94" s="20">
        <v>335.14</v>
      </c>
      <c r="U94" s="20">
        <v>2169.9699999999998</v>
      </c>
      <c r="V94" s="20">
        <v>635.47</v>
      </c>
      <c r="W94" s="22">
        <v>0</v>
      </c>
      <c r="X94" s="22">
        <v>0.22</v>
      </c>
      <c r="Y94" s="22">
        <v>0</v>
      </c>
      <c r="Z94" s="22">
        <v>0</v>
      </c>
      <c r="AA94" s="22">
        <v>-154.9</v>
      </c>
      <c r="AB94" s="22">
        <v>0.4</v>
      </c>
      <c r="AC94" s="22"/>
      <c r="AD94" s="41">
        <f t="shared" si="16"/>
        <v>9394.239999999998</v>
      </c>
      <c r="AE94" s="22">
        <v>23.540000000000003</v>
      </c>
      <c r="AF94" s="22">
        <v>0</v>
      </c>
      <c r="AG94" s="22">
        <v>0</v>
      </c>
      <c r="AH94" s="57">
        <f t="shared" si="17"/>
        <v>9417.7799999999988</v>
      </c>
      <c r="AJ94" s="8"/>
    </row>
    <row r="95" spans="1:36" s="9" customFormat="1" ht="18" hidden="1" customHeight="1" outlineLevel="2" x14ac:dyDescent="0.25">
      <c r="A95" s="16" t="s">
        <v>244</v>
      </c>
      <c r="B95" s="17" t="s">
        <v>245</v>
      </c>
      <c r="C95" s="18" t="s">
        <v>273</v>
      </c>
      <c r="D95" s="18" t="s">
        <v>71</v>
      </c>
      <c r="E95" s="18" t="s">
        <v>830</v>
      </c>
      <c r="F95" s="19" t="s">
        <v>274</v>
      </c>
      <c r="G95" s="19" t="s">
        <v>277</v>
      </c>
      <c r="H95" s="18" t="s">
        <v>275</v>
      </c>
      <c r="I95" s="18" t="s">
        <v>61</v>
      </c>
      <c r="J95" s="18" t="s">
        <v>278</v>
      </c>
      <c r="K95" s="20"/>
      <c r="L95" s="20">
        <v>2493.67</v>
      </c>
      <c r="M95" s="20">
        <v>567.49</v>
      </c>
      <c r="N95" s="20">
        <v>2848.93</v>
      </c>
      <c r="O95" s="20">
        <v>326.32</v>
      </c>
      <c r="P95" s="20">
        <v>0</v>
      </c>
      <c r="Q95" s="20">
        <v>0</v>
      </c>
      <c r="R95" s="20">
        <v>28.65</v>
      </c>
      <c r="S95" s="20">
        <v>-4.3899999999999997</v>
      </c>
      <c r="T95" s="20">
        <v>347.79</v>
      </c>
      <c r="U95" s="20">
        <v>2447.0100000000002</v>
      </c>
      <c r="V95" s="20">
        <v>308.33999999999997</v>
      </c>
      <c r="W95" s="22">
        <v>0</v>
      </c>
      <c r="X95" s="22">
        <v>1.1299999999999999</v>
      </c>
      <c r="Y95" s="22">
        <v>0</v>
      </c>
      <c r="Z95" s="22">
        <v>0</v>
      </c>
      <c r="AA95" s="22">
        <v>50.94</v>
      </c>
      <c r="AB95" s="22">
        <v>0.05</v>
      </c>
      <c r="AC95" s="22"/>
      <c r="AD95" s="41">
        <f t="shared" si="16"/>
        <v>9415.9299999999985</v>
      </c>
      <c r="AE95" s="22">
        <v>23.599999999999998</v>
      </c>
      <c r="AF95" s="22">
        <v>0</v>
      </c>
      <c r="AG95" s="22">
        <v>0</v>
      </c>
      <c r="AH95" s="57">
        <f t="shared" si="17"/>
        <v>9439.5299999999988</v>
      </c>
      <c r="AJ95" s="8"/>
    </row>
    <row r="96" spans="1:36" s="9" customFormat="1" ht="18" hidden="1" customHeight="1" outlineLevel="2" x14ac:dyDescent="0.25">
      <c r="A96" s="16" t="s">
        <v>244</v>
      </c>
      <c r="B96" s="17" t="s">
        <v>245</v>
      </c>
      <c r="C96" s="18" t="s">
        <v>273</v>
      </c>
      <c r="D96" s="18" t="s">
        <v>103</v>
      </c>
      <c r="E96" s="18" t="s">
        <v>831</v>
      </c>
      <c r="F96" s="19" t="s">
        <v>274</v>
      </c>
      <c r="G96" s="19" t="s">
        <v>279</v>
      </c>
      <c r="H96" s="18" t="s">
        <v>275</v>
      </c>
      <c r="I96" s="18" t="s">
        <v>61</v>
      </c>
      <c r="J96" s="18" t="s">
        <v>280</v>
      </c>
      <c r="K96" s="20"/>
      <c r="L96" s="20">
        <v>2007.85</v>
      </c>
      <c r="M96" s="20">
        <v>1021.4</v>
      </c>
      <c r="N96" s="20">
        <v>4212.41</v>
      </c>
      <c r="O96" s="20">
        <v>-0.71</v>
      </c>
      <c r="P96" s="20">
        <v>0</v>
      </c>
      <c r="Q96" s="20">
        <v>0</v>
      </c>
      <c r="R96" s="20">
        <v>31.950000000000003</v>
      </c>
      <c r="S96" s="20">
        <v>0</v>
      </c>
      <c r="T96" s="20">
        <v>1093.48</v>
      </c>
      <c r="U96" s="20">
        <v>2605.81</v>
      </c>
      <c r="V96" s="20">
        <v>769.04000000000008</v>
      </c>
      <c r="W96" s="22">
        <v>39.22</v>
      </c>
      <c r="X96" s="22">
        <v>22</v>
      </c>
      <c r="Y96" s="22">
        <v>0</v>
      </c>
      <c r="Z96" s="22">
        <v>0</v>
      </c>
      <c r="AA96" s="22">
        <v>114.78999999999999</v>
      </c>
      <c r="AB96" s="22">
        <v>2.5199999999999996</v>
      </c>
      <c r="AC96" s="22"/>
      <c r="AD96" s="41">
        <f t="shared" si="16"/>
        <v>11919.76</v>
      </c>
      <c r="AE96" s="22">
        <v>29.889999999999997</v>
      </c>
      <c r="AF96" s="22">
        <v>0</v>
      </c>
      <c r="AG96" s="22">
        <v>6.76</v>
      </c>
      <c r="AH96" s="57">
        <f t="shared" si="17"/>
        <v>11956.41</v>
      </c>
      <c r="AJ96" s="8"/>
    </row>
    <row r="97" spans="1:36" s="9" customFormat="1" ht="18" hidden="1" customHeight="1" outlineLevel="2" x14ac:dyDescent="0.25">
      <c r="A97" s="16" t="s">
        <v>244</v>
      </c>
      <c r="B97" s="17" t="s">
        <v>245</v>
      </c>
      <c r="C97" s="18" t="s">
        <v>273</v>
      </c>
      <c r="D97" s="18" t="s">
        <v>144</v>
      </c>
      <c r="E97" s="18" t="s">
        <v>832</v>
      </c>
      <c r="F97" s="19" t="s">
        <v>274</v>
      </c>
      <c r="G97" s="19" t="s">
        <v>281</v>
      </c>
      <c r="H97" s="18" t="s">
        <v>275</v>
      </c>
      <c r="I97" s="18" t="s">
        <v>61</v>
      </c>
      <c r="J97" s="18" t="s">
        <v>282</v>
      </c>
      <c r="K97" s="20"/>
      <c r="L97" s="20">
        <v>1380.92</v>
      </c>
      <c r="M97" s="20">
        <v>433.93999999999994</v>
      </c>
      <c r="N97" s="20">
        <v>3207.5299999999997</v>
      </c>
      <c r="O97" s="20">
        <v>62.37</v>
      </c>
      <c r="P97" s="20">
        <v>0.56999999999999995</v>
      </c>
      <c r="Q97" s="20">
        <v>184.77</v>
      </c>
      <c r="R97" s="20">
        <v>239.2</v>
      </c>
      <c r="S97" s="20">
        <v>42.29</v>
      </c>
      <c r="T97" s="20">
        <v>127.44999999999999</v>
      </c>
      <c r="U97" s="20">
        <v>2906.96</v>
      </c>
      <c r="V97" s="20">
        <v>395.93</v>
      </c>
      <c r="W97" s="22">
        <v>31.77</v>
      </c>
      <c r="X97" s="22">
        <v>48.61</v>
      </c>
      <c r="Y97" s="22">
        <v>0.17</v>
      </c>
      <c r="Z97" s="22">
        <v>0</v>
      </c>
      <c r="AA97" s="22">
        <v>62.789999999999992</v>
      </c>
      <c r="AB97" s="22">
        <v>12.27</v>
      </c>
      <c r="AC97" s="22"/>
      <c r="AD97" s="41">
        <f t="shared" si="16"/>
        <v>9137.5400000000027</v>
      </c>
      <c r="AE97" s="22">
        <v>22.899999999999995</v>
      </c>
      <c r="AF97" s="22">
        <v>0</v>
      </c>
      <c r="AG97" s="22">
        <v>1.59</v>
      </c>
      <c r="AH97" s="57">
        <f t="shared" si="17"/>
        <v>9162.0300000000025</v>
      </c>
      <c r="AJ97" s="8"/>
    </row>
    <row r="98" spans="1:36" s="9" customFormat="1" ht="18" hidden="1" customHeight="1" outlineLevel="2" x14ac:dyDescent="0.25">
      <c r="A98" s="16" t="s">
        <v>244</v>
      </c>
      <c r="B98" s="17" t="s">
        <v>245</v>
      </c>
      <c r="C98" s="18" t="s">
        <v>273</v>
      </c>
      <c r="D98" s="18" t="s">
        <v>166</v>
      </c>
      <c r="E98" s="18" t="s">
        <v>833</v>
      </c>
      <c r="F98" s="19" t="s">
        <v>274</v>
      </c>
      <c r="G98" s="19" t="s">
        <v>283</v>
      </c>
      <c r="H98" s="18" t="s">
        <v>275</v>
      </c>
      <c r="I98" s="18" t="s">
        <v>61</v>
      </c>
      <c r="J98" s="18" t="s">
        <v>284</v>
      </c>
      <c r="K98" s="20"/>
      <c r="L98" s="20">
        <v>3414.0800000000004</v>
      </c>
      <c r="M98" s="20">
        <v>886.34999999999991</v>
      </c>
      <c r="N98" s="20">
        <v>6318.86</v>
      </c>
      <c r="O98" s="20">
        <v>1310.4000000000001</v>
      </c>
      <c r="P98" s="20">
        <v>0</v>
      </c>
      <c r="Q98" s="20">
        <v>0</v>
      </c>
      <c r="R98" s="20">
        <v>83.4</v>
      </c>
      <c r="S98" s="20">
        <v>64.09</v>
      </c>
      <c r="T98" s="20">
        <v>1483.8300000000002</v>
      </c>
      <c r="U98" s="20">
        <v>5373.64</v>
      </c>
      <c r="V98" s="20">
        <v>1170.3699999999999</v>
      </c>
      <c r="W98" s="22">
        <v>104.77000000000001</v>
      </c>
      <c r="X98" s="22">
        <v>2.25</v>
      </c>
      <c r="Y98" s="22">
        <v>0</v>
      </c>
      <c r="Z98" s="22">
        <v>0</v>
      </c>
      <c r="AA98" s="22">
        <v>-91.84</v>
      </c>
      <c r="AB98" s="22">
        <v>18.670000000000002</v>
      </c>
      <c r="AC98" s="22"/>
      <c r="AD98" s="41">
        <f t="shared" si="16"/>
        <v>20138.87</v>
      </c>
      <c r="AE98" s="22">
        <v>50.47</v>
      </c>
      <c r="AF98" s="22">
        <v>0</v>
      </c>
      <c r="AG98" s="22">
        <v>0.81</v>
      </c>
      <c r="AH98" s="57">
        <f t="shared" si="17"/>
        <v>20190.150000000001</v>
      </c>
      <c r="AJ98" s="8"/>
    </row>
    <row r="99" spans="1:36" s="9" customFormat="1" ht="18" hidden="1" customHeight="1" outlineLevel="2" x14ac:dyDescent="0.25">
      <c r="A99" s="16" t="s">
        <v>244</v>
      </c>
      <c r="B99" s="17" t="s">
        <v>245</v>
      </c>
      <c r="C99" s="18" t="s">
        <v>273</v>
      </c>
      <c r="D99" s="18" t="s">
        <v>169</v>
      </c>
      <c r="E99" s="18" t="s">
        <v>834</v>
      </c>
      <c r="F99" s="19" t="s">
        <v>274</v>
      </c>
      <c r="G99" s="19" t="s">
        <v>285</v>
      </c>
      <c r="H99" s="18" t="s">
        <v>275</v>
      </c>
      <c r="I99" s="18" t="s">
        <v>61</v>
      </c>
      <c r="J99" s="18" t="s">
        <v>286</v>
      </c>
      <c r="K99" s="20"/>
      <c r="L99" s="20">
        <v>211.95000000000002</v>
      </c>
      <c r="M99" s="20">
        <v>14.85</v>
      </c>
      <c r="N99" s="20">
        <v>276.33000000000004</v>
      </c>
      <c r="O99" s="20">
        <v>187.63</v>
      </c>
      <c r="P99" s="20">
        <v>0</v>
      </c>
      <c r="Q99" s="20">
        <v>0</v>
      </c>
      <c r="R99" s="20">
        <v>-8.94</v>
      </c>
      <c r="S99" s="20">
        <v>-1.97</v>
      </c>
      <c r="T99" s="20">
        <v>0</v>
      </c>
      <c r="U99" s="20">
        <v>88.7</v>
      </c>
      <c r="V99" s="20">
        <v>170.99</v>
      </c>
      <c r="W99" s="22">
        <v>0</v>
      </c>
      <c r="X99" s="22">
        <v>0</v>
      </c>
      <c r="Y99" s="22">
        <v>0</v>
      </c>
      <c r="Z99" s="22">
        <v>0</v>
      </c>
      <c r="AA99" s="22">
        <v>0</v>
      </c>
      <c r="AB99" s="22">
        <v>-1.07</v>
      </c>
      <c r="AC99" s="22"/>
      <c r="AD99" s="41">
        <f t="shared" si="16"/>
        <v>938.46999999999991</v>
      </c>
      <c r="AE99" s="22">
        <v>2.35</v>
      </c>
      <c r="AF99" s="22">
        <v>0</v>
      </c>
      <c r="AG99" s="22">
        <v>0</v>
      </c>
      <c r="AH99" s="57">
        <f t="shared" si="17"/>
        <v>940.81999999999994</v>
      </c>
      <c r="AJ99" s="8"/>
    </row>
    <row r="100" spans="1:36" s="9" customFormat="1" ht="18" hidden="1" customHeight="1" outlineLevel="2" x14ac:dyDescent="0.25">
      <c r="A100" s="16" t="s">
        <v>244</v>
      </c>
      <c r="B100" s="17" t="s">
        <v>245</v>
      </c>
      <c r="C100" s="18" t="s">
        <v>273</v>
      </c>
      <c r="D100" s="18" t="s">
        <v>172</v>
      </c>
      <c r="E100" s="18" t="s">
        <v>835</v>
      </c>
      <c r="F100" s="19" t="s">
        <v>274</v>
      </c>
      <c r="G100" s="19" t="s">
        <v>287</v>
      </c>
      <c r="H100" s="18" t="s">
        <v>275</v>
      </c>
      <c r="I100" s="18" t="s">
        <v>61</v>
      </c>
      <c r="J100" s="18" t="s">
        <v>288</v>
      </c>
      <c r="K100" s="20"/>
      <c r="L100" s="20">
        <v>39591.110000000008</v>
      </c>
      <c r="M100" s="20">
        <v>266.25</v>
      </c>
      <c r="N100" s="20">
        <v>196.67</v>
      </c>
      <c r="O100" s="20">
        <v>3.11</v>
      </c>
      <c r="P100" s="20">
        <v>0.26</v>
      </c>
      <c r="Q100" s="20">
        <v>0.16</v>
      </c>
      <c r="R100" s="20">
        <v>2059.6299999999997</v>
      </c>
      <c r="S100" s="20">
        <v>44778.82</v>
      </c>
      <c r="T100" s="20">
        <v>676.44</v>
      </c>
      <c r="U100" s="20">
        <v>50498.84</v>
      </c>
      <c r="V100" s="20">
        <v>5701.08</v>
      </c>
      <c r="W100" s="22">
        <v>0.38</v>
      </c>
      <c r="X100" s="22">
        <v>0</v>
      </c>
      <c r="Y100" s="22">
        <v>0.08</v>
      </c>
      <c r="Z100" s="22">
        <v>0</v>
      </c>
      <c r="AA100" s="22">
        <v>653.30000000000007</v>
      </c>
      <c r="AB100" s="22">
        <v>-68.570000000000007</v>
      </c>
      <c r="AC100" s="22"/>
      <c r="AD100" s="41">
        <f t="shared" si="16"/>
        <v>144357.55999999997</v>
      </c>
      <c r="AE100" s="22">
        <v>301.41999999999996</v>
      </c>
      <c r="AF100" s="22">
        <v>0</v>
      </c>
      <c r="AG100" s="22">
        <v>140.62</v>
      </c>
      <c r="AH100" s="57">
        <f t="shared" si="17"/>
        <v>144799.59999999998</v>
      </c>
      <c r="AJ100" s="8"/>
    </row>
    <row r="101" spans="1:36" s="9" customFormat="1" ht="18" hidden="1" customHeight="1" outlineLevel="2" x14ac:dyDescent="0.25">
      <c r="A101" s="16" t="s">
        <v>244</v>
      </c>
      <c r="B101" s="17" t="s">
        <v>245</v>
      </c>
      <c r="C101" s="18" t="s">
        <v>273</v>
      </c>
      <c r="D101" s="18" t="s">
        <v>63</v>
      </c>
      <c r="E101" s="18" t="s">
        <v>836</v>
      </c>
      <c r="F101" s="19" t="s">
        <v>274</v>
      </c>
      <c r="G101" s="19" t="s">
        <v>74</v>
      </c>
      <c r="H101" s="18" t="s">
        <v>275</v>
      </c>
      <c r="I101" s="18" t="s">
        <v>61</v>
      </c>
      <c r="J101" s="18" t="s">
        <v>289</v>
      </c>
      <c r="K101" s="20"/>
      <c r="L101" s="20">
        <v>771096</v>
      </c>
      <c r="M101" s="20">
        <v>160154.84000000003</v>
      </c>
      <c r="N101" s="20">
        <v>635913.18000000005</v>
      </c>
      <c r="O101" s="20">
        <v>186922.52</v>
      </c>
      <c r="P101" s="20">
        <v>0</v>
      </c>
      <c r="Q101" s="20">
        <v>0</v>
      </c>
      <c r="R101" s="20">
        <v>101808.72</v>
      </c>
      <c r="S101" s="20">
        <v>0</v>
      </c>
      <c r="T101" s="20">
        <v>95755.43</v>
      </c>
      <c r="U101" s="20">
        <v>597039.19999999995</v>
      </c>
      <c r="V101" s="20">
        <v>181561.38</v>
      </c>
      <c r="W101" s="22">
        <v>0</v>
      </c>
      <c r="X101" s="22">
        <v>24720.560000000001</v>
      </c>
      <c r="Y101" s="22">
        <v>0</v>
      </c>
      <c r="Z101" s="22">
        <v>0</v>
      </c>
      <c r="AA101" s="22">
        <v>-44258.770000000004</v>
      </c>
      <c r="AB101" s="22">
        <v>123.55</v>
      </c>
      <c r="AC101" s="22"/>
      <c r="AD101" s="41">
        <f t="shared" si="16"/>
        <v>2710836.6099999994</v>
      </c>
      <c r="AE101" s="22">
        <v>6851.61</v>
      </c>
      <c r="AF101" s="22">
        <v>22952.3</v>
      </c>
      <c r="AG101" s="22">
        <v>0</v>
      </c>
      <c r="AH101" s="57">
        <f t="shared" si="17"/>
        <v>2740640.5199999991</v>
      </c>
      <c r="AJ101" s="8"/>
    </row>
    <row r="102" spans="1:36" s="9" customFormat="1" ht="18" hidden="1" customHeight="1" outlineLevel="2" x14ac:dyDescent="0.25">
      <c r="A102" s="16" t="s">
        <v>244</v>
      </c>
      <c r="B102" s="17" t="s">
        <v>245</v>
      </c>
      <c r="C102" s="18" t="s">
        <v>273</v>
      </c>
      <c r="D102" s="18" t="s">
        <v>76</v>
      </c>
      <c r="E102" s="18" t="s">
        <v>837</v>
      </c>
      <c r="F102" s="19" t="s">
        <v>274</v>
      </c>
      <c r="G102" s="19" t="s">
        <v>290</v>
      </c>
      <c r="H102" s="18" t="s">
        <v>275</v>
      </c>
      <c r="I102" s="18" t="s">
        <v>61</v>
      </c>
      <c r="J102" s="18" t="s">
        <v>291</v>
      </c>
      <c r="K102" s="20"/>
      <c r="L102" s="20">
        <v>712479.5199999999</v>
      </c>
      <c r="M102" s="20">
        <v>162140.31</v>
      </c>
      <c r="N102" s="20">
        <v>813981.88</v>
      </c>
      <c r="O102" s="20">
        <v>93235.54</v>
      </c>
      <c r="P102" s="20">
        <v>0</v>
      </c>
      <c r="Q102" s="20">
        <v>0</v>
      </c>
      <c r="R102" s="20">
        <v>33704.020000000004</v>
      </c>
      <c r="S102" s="20">
        <v>-1253.02</v>
      </c>
      <c r="T102" s="20">
        <v>99369.82</v>
      </c>
      <c r="U102" s="20">
        <v>677818.17999999993</v>
      </c>
      <c r="V102" s="20">
        <v>88095.17</v>
      </c>
      <c r="W102" s="22">
        <v>0</v>
      </c>
      <c r="X102" s="22">
        <v>25430.77</v>
      </c>
      <c r="Y102" s="22">
        <v>0</v>
      </c>
      <c r="Z102" s="22">
        <v>0</v>
      </c>
      <c r="AA102" s="22">
        <v>14554.27</v>
      </c>
      <c r="AB102" s="22">
        <v>15.469999999999999</v>
      </c>
      <c r="AC102" s="22"/>
      <c r="AD102" s="41">
        <f t="shared" si="16"/>
        <v>2719571.93</v>
      </c>
      <c r="AE102" s="22">
        <v>6869.4199999999992</v>
      </c>
      <c r="AF102" s="22">
        <v>21326.93</v>
      </c>
      <c r="AG102" s="22">
        <v>0</v>
      </c>
      <c r="AH102" s="57">
        <f t="shared" si="17"/>
        <v>2747768.2800000003</v>
      </c>
      <c r="AJ102" s="8"/>
    </row>
    <row r="103" spans="1:36" s="9" customFormat="1" ht="18" hidden="1" customHeight="1" outlineLevel="2" x14ac:dyDescent="0.25">
      <c r="A103" s="16" t="s">
        <v>244</v>
      </c>
      <c r="B103" s="17" t="s">
        <v>245</v>
      </c>
      <c r="C103" s="18" t="s">
        <v>273</v>
      </c>
      <c r="D103" s="18" t="s">
        <v>109</v>
      </c>
      <c r="E103" s="18" t="s">
        <v>838</v>
      </c>
      <c r="F103" s="19" t="s">
        <v>274</v>
      </c>
      <c r="G103" s="19" t="s">
        <v>292</v>
      </c>
      <c r="H103" s="18" t="s">
        <v>275</v>
      </c>
      <c r="I103" s="18" t="s">
        <v>61</v>
      </c>
      <c r="J103" s="18" t="s">
        <v>293</v>
      </c>
      <c r="K103" s="20"/>
      <c r="L103" s="20">
        <v>573675.31000000006</v>
      </c>
      <c r="M103" s="20">
        <v>291829.14</v>
      </c>
      <c r="N103" s="20">
        <v>1203543.68</v>
      </c>
      <c r="O103" s="20">
        <v>-201.12</v>
      </c>
      <c r="P103" s="20">
        <v>0</v>
      </c>
      <c r="Q103" s="20">
        <v>0.02</v>
      </c>
      <c r="R103" s="20">
        <v>19949.509999999998</v>
      </c>
      <c r="S103" s="20">
        <v>0</v>
      </c>
      <c r="T103" s="20">
        <v>312424.19</v>
      </c>
      <c r="U103" s="20">
        <v>718013.38</v>
      </c>
      <c r="V103" s="20">
        <v>217284.68</v>
      </c>
      <c r="W103" s="22">
        <v>11205.96</v>
      </c>
      <c r="X103" s="22">
        <v>18913.47</v>
      </c>
      <c r="Y103" s="22">
        <v>0</v>
      </c>
      <c r="Z103" s="22">
        <v>0</v>
      </c>
      <c r="AA103" s="22">
        <v>32795.93</v>
      </c>
      <c r="AB103" s="22">
        <v>720.58</v>
      </c>
      <c r="AC103" s="22"/>
      <c r="AD103" s="41">
        <f t="shared" si="16"/>
        <v>3400154.7300000004</v>
      </c>
      <c r="AE103" s="22">
        <v>8589.1999999999989</v>
      </c>
      <c r="AF103" s="22">
        <v>25000.45</v>
      </c>
      <c r="AG103" s="22">
        <v>1932.07</v>
      </c>
      <c r="AH103" s="57">
        <f t="shared" si="17"/>
        <v>3435676.4500000007</v>
      </c>
      <c r="AJ103" s="8"/>
    </row>
    <row r="104" spans="1:36" s="9" customFormat="1" ht="18" hidden="1" customHeight="1" outlineLevel="2" x14ac:dyDescent="0.25">
      <c r="A104" s="16" t="s">
        <v>244</v>
      </c>
      <c r="B104" s="17" t="s">
        <v>245</v>
      </c>
      <c r="C104" s="18" t="s">
        <v>273</v>
      </c>
      <c r="D104" s="18" t="s">
        <v>152</v>
      </c>
      <c r="E104" s="18" t="s">
        <v>839</v>
      </c>
      <c r="F104" s="19" t="s">
        <v>274</v>
      </c>
      <c r="G104" s="19" t="s">
        <v>294</v>
      </c>
      <c r="H104" s="18" t="s">
        <v>275</v>
      </c>
      <c r="I104" s="18" t="s">
        <v>61</v>
      </c>
      <c r="J104" s="18" t="s">
        <v>295</v>
      </c>
      <c r="K104" s="20"/>
      <c r="L104" s="20">
        <v>394551.6999999999</v>
      </c>
      <c r="M104" s="20">
        <v>123984.28</v>
      </c>
      <c r="N104" s="20">
        <v>916439.16999999993</v>
      </c>
      <c r="O104" s="20">
        <v>17816.71</v>
      </c>
      <c r="P104" s="20">
        <v>163.16</v>
      </c>
      <c r="Q104" s="20">
        <v>52790.52</v>
      </c>
      <c r="R104" s="20">
        <v>73055.680000000008</v>
      </c>
      <c r="S104" s="20">
        <v>12084.97</v>
      </c>
      <c r="T104" s="20">
        <v>35174.299999999996</v>
      </c>
      <c r="U104" s="20">
        <v>810717.42</v>
      </c>
      <c r="V104" s="20">
        <v>112373.74</v>
      </c>
      <c r="W104" s="22">
        <v>9078.41</v>
      </c>
      <c r="X104" s="22">
        <v>18550.71</v>
      </c>
      <c r="Y104" s="22">
        <v>48.95</v>
      </c>
      <c r="Z104" s="22">
        <v>0</v>
      </c>
      <c r="AA104" s="22">
        <v>17936.689999999999</v>
      </c>
      <c r="AB104" s="22">
        <v>3511.56</v>
      </c>
      <c r="AC104" s="22"/>
      <c r="AD104" s="41">
        <f t="shared" si="16"/>
        <v>2598277.9700000002</v>
      </c>
      <c r="AE104" s="22">
        <v>6565.96</v>
      </c>
      <c r="AF104" s="22">
        <v>19839.88</v>
      </c>
      <c r="AG104" s="22">
        <v>1694.16</v>
      </c>
      <c r="AH104" s="57">
        <f t="shared" si="17"/>
        <v>2626377.9700000002</v>
      </c>
      <c r="AJ104" s="8"/>
    </row>
    <row r="105" spans="1:36" s="9" customFormat="1" ht="18" hidden="1" customHeight="1" outlineLevel="2" x14ac:dyDescent="0.25">
      <c r="A105" s="16" t="s">
        <v>244</v>
      </c>
      <c r="B105" s="17" t="s">
        <v>245</v>
      </c>
      <c r="C105" s="18" t="s">
        <v>273</v>
      </c>
      <c r="D105" s="18" t="s">
        <v>186</v>
      </c>
      <c r="E105" s="18" t="s">
        <v>840</v>
      </c>
      <c r="F105" s="19" t="s">
        <v>274</v>
      </c>
      <c r="G105" s="19" t="s">
        <v>296</v>
      </c>
      <c r="H105" s="18" t="s">
        <v>275</v>
      </c>
      <c r="I105" s="18" t="s">
        <v>61</v>
      </c>
      <c r="J105" s="18" t="s">
        <v>297</v>
      </c>
      <c r="K105" s="20"/>
      <c r="L105" s="20">
        <v>975442.81</v>
      </c>
      <c r="M105" s="20">
        <v>253241.34</v>
      </c>
      <c r="N105" s="20">
        <v>1805386.32</v>
      </c>
      <c r="O105" s="20">
        <v>374399.23</v>
      </c>
      <c r="P105" s="20">
        <v>0</v>
      </c>
      <c r="Q105" s="20">
        <v>0</v>
      </c>
      <c r="R105" s="20">
        <v>59678.869999999995</v>
      </c>
      <c r="S105" s="20">
        <v>18312.43</v>
      </c>
      <c r="T105" s="20">
        <v>424182.7</v>
      </c>
      <c r="U105" s="20">
        <v>1489415.67</v>
      </c>
      <c r="V105" s="20">
        <v>334390.36</v>
      </c>
      <c r="W105" s="22">
        <v>29934.5</v>
      </c>
      <c r="X105" s="22">
        <v>35947.599999999999</v>
      </c>
      <c r="Y105" s="22">
        <v>0</v>
      </c>
      <c r="Z105" s="22">
        <v>0</v>
      </c>
      <c r="AA105" s="22">
        <v>-26242.02</v>
      </c>
      <c r="AB105" s="22">
        <v>5336.4699999999993</v>
      </c>
      <c r="AC105" s="22"/>
      <c r="AD105" s="41">
        <f t="shared" si="16"/>
        <v>5779426.2800000012</v>
      </c>
      <c r="AE105" s="22">
        <v>14599.84</v>
      </c>
      <c r="AF105" s="22">
        <v>45908.99</v>
      </c>
      <c r="AG105" s="22">
        <v>0</v>
      </c>
      <c r="AH105" s="57">
        <f t="shared" si="17"/>
        <v>5839935.1100000013</v>
      </c>
      <c r="AJ105" s="8"/>
    </row>
    <row r="106" spans="1:36" s="9" customFormat="1" ht="18" hidden="1" customHeight="1" outlineLevel="2" x14ac:dyDescent="0.25">
      <c r="A106" s="16" t="s">
        <v>244</v>
      </c>
      <c r="B106" s="17" t="s">
        <v>245</v>
      </c>
      <c r="C106" s="18" t="s">
        <v>273</v>
      </c>
      <c r="D106" s="18" t="s">
        <v>189</v>
      </c>
      <c r="E106" s="18" t="s">
        <v>841</v>
      </c>
      <c r="F106" s="19" t="s">
        <v>274</v>
      </c>
      <c r="G106" s="19" t="s">
        <v>298</v>
      </c>
      <c r="H106" s="18" t="s">
        <v>275</v>
      </c>
      <c r="I106" s="18" t="s">
        <v>61</v>
      </c>
      <c r="J106" s="18" t="s">
        <v>299</v>
      </c>
      <c r="K106" s="20"/>
      <c r="L106" s="20">
        <v>60558.159999999996</v>
      </c>
      <c r="M106" s="20">
        <v>4243.38</v>
      </c>
      <c r="N106" s="20">
        <v>78951.659999999989</v>
      </c>
      <c r="O106" s="20">
        <v>53610.679999999993</v>
      </c>
      <c r="P106" s="20">
        <v>0</v>
      </c>
      <c r="Q106" s="20">
        <v>0</v>
      </c>
      <c r="R106" s="20">
        <v>-1423.15</v>
      </c>
      <c r="S106" s="20">
        <v>-563.61</v>
      </c>
      <c r="T106" s="20">
        <v>0</v>
      </c>
      <c r="U106" s="20">
        <v>23182.69</v>
      </c>
      <c r="V106" s="20">
        <v>48855.29</v>
      </c>
      <c r="W106" s="22">
        <v>0</v>
      </c>
      <c r="X106" s="22">
        <v>1112.31</v>
      </c>
      <c r="Y106" s="22">
        <v>0</v>
      </c>
      <c r="Z106" s="22">
        <v>0</v>
      </c>
      <c r="AA106" s="22">
        <v>0</v>
      </c>
      <c r="AB106" s="22">
        <v>-310.13</v>
      </c>
      <c r="AC106" s="22"/>
      <c r="AD106" s="41">
        <f t="shared" si="16"/>
        <v>268217.27999999997</v>
      </c>
      <c r="AE106" s="22">
        <v>677.63999999999987</v>
      </c>
      <c r="AF106" s="22">
        <v>2158.2199999999998</v>
      </c>
      <c r="AG106" s="22">
        <v>0</v>
      </c>
      <c r="AH106" s="57">
        <f t="shared" si="17"/>
        <v>271053.13999999996</v>
      </c>
      <c r="AJ106" s="8"/>
    </row>
    <row r="107" spans="1:36" s="9" customFormat="1" ht="18" hidden="1" customHeight="1" outlineLevel="2" x14ac:dyDescent="0.25">
      <c r="A107" s="16" t="s">
        <v>244</v>
      </c>
      <c r="B107" s="17" t="s">
        <v>245</v>
      </c>
      <c r="C107" s="18" t="s">
        <v>273</v>
      </c>
      <c r="D107" s="18" t="s">
        <v>192</v>
      </c>
      <c r="E107" s="18" t="s">
        <v>842</v>
      </c>
      <c r="F107" s="19" t="s">
        <v>274</v>
      </c>
      <c r="G107" s="19" t="s">
        <v>300</v>
      </c>
      <c r="H107" s="18" t="s">
        <v>275</v>
      </c>
      <c r="I107" s="18" t="s">
        <v>61</v>
      </c>
      <c r="J107" s="18" t="s">
        <v>301</v>
      </c>
      <c r="K107" s="20"/>
      <c r="L107" s="20">
        <v>3779.9</v>
      </c>
      <c r="M107" s="20">
        <v>1894.56</v>
      </c>
      <c r="N107" s="20">
        <v>7909.78</v>
      </c>
      <c r="O107" s="20">
        <v>890.55</v>
      </c>
      <c r="P107" s="20">
        <v>75.22</v>
      </c>
      <c r="Q107" s="20">
        <v>45.58</v>
      </c>
      <c r="R107" s="20">
        <v>1779.94</v>
      </c>
      <c r="S107" s="20">
        <v>168950.59</v>
      </c>
      <c r="T107" s="20">
        <v>2713.47</v>
      </c>
      <c r="U107" s="20">
        <v>176194.95</v>
      </c>
      <c r="V107" s="20">
        <v>1694.2600000000002</v>
      </c>
      <c r="W107" s="22">
        <v>106.25999999999999</v>
      </c>
      <c r="X107" s="22">
        <v>0</v>
      </c>
      <c r="Y107" s="22">
        <v>22.56</v>
      </c>
      <c r="Z107" s="22">
        <v>0</v>
      </c>
      <c r="AA107" s="22">
        <v>333.86</v>
      </c>
      <c r="AB107" s="22">
        <v>-19559.269999999997</v>
      </c>
      <c r="AC107" s="22"/>
      <c r="AD107" s="41">
        <f t="shared" si="16"/>
        <v>346832.21</v>
      </c>
      <c r="AE107" s="22">
        <v>17.500000000000007</v>
      </c>
      <c r="AF107" s="22">
        <v>245.8</v>
      </c>
      <c r="AG107" s="22">
        <v>0</v>
      </c>
      <c r="AH107" s="57">
        <f t="shared" si="17"/>
        <v>347095.51</v>
      </c>
      <c r="AJ107" s="8"/>
    </row>
    <row r="108" spans="1:36" s="9" customFormat="1" ht="18" hidden="1" customHeight="1" outlineLevel="2" x14ac:dyDescent="0.25">
      <c r="A108" s="16" t="s">
        <v>244</v>
      </c>
      <c r="B108" s="17" t="s">
        <v>245</v>
      </c>
      <c r="C108" s="18" t="s">
        <v>302</v>
      </c>
      <c r="D108" s="18" t="s">
        <v>57</v>
      </c>
      <c r="E108" s="18" t="s">
        <v>843</v>
      </c>
      <c r="F108" s="19" t="s">
        <v>303</v>
      </c>
      <c r="G108" s="19" t="s">
        <v>59</v>
      </c>
      <c r="H108" s="18" t="s">
        <v>304</v>
      </c>
      <c r="I108" s="18" t="s">
        <v>61</v>
      </c>
      <c r="J108" s="18" t="s">
        <v>305</v>
      </c>
      <c r="K108" s="20"/>
      <c r="L108" s="20">
        <v>118565.72000000003</v>
      </c>
      <c r="M108" s="20">
        <v>48045.119999999981</v>
      </c>
      <c r="N108" s="20">
        <v>467743.32</v>
      </c>
      <c r="O108" s="20">
        <v>4976.7499999999991</v>
      </c>
      <c r="P108" s="20">
        <v>2496.86</v>
      </c>
      <c r="Q108" s="20">
        <v>1495.03</v>
      </c>
      <c r="R108" s="20">
        <v>1973.8900000000003</v>
      </c>
      <c r="S108" s="20">
        <v>5628.3399999999992</v>
      </c>
      <c r="T108" s="20">
        <v>33344.04</v>
      </c>
      <c r="U108" s="20">
        <v>480026.99</v>
      </c>
      <c r="V108" s="20">
        <v>5749.45</v>
      </c>
      <c r="W108" s="22">
        <v>2212.33</v>
      </c>
      <c r="X108" s="22">
        <v>0</v>
      </c>
      <c r="Y108" s="22">
        <v>749.06</v>
      </c>
      <c r="Z108" s="22">
        <v>0</v>
      </c>
      <c r="AA108" s="22">
        <v>1855.6199999999997</v>
      </c>
      <c r="AB108" s="22">
        <v>-3386.1600000000003</v>
      </c>
      <c r="AC108" s="22"/>
      <c r="AD108" s="41">
        <f t="shared" si="16"/>
        <v>1171476.3600000003</v>
      </c>
      <c r="AE108" s="22">
        <v>2936.4999999999995</v>
      </c>
      <c r="AF108" s="22">
        <v>0</v>
      </c>
      <c r="AG108" s="22">
        <v>221.95</v>
      </c>
      <c r="AH108" s="57">
        <f t="shared" si="17"/>
        <v>1174634.8100000003</v>
      </c>
      <c r="AJ108" s="8"/>
    </row>
    <row r="109" spans="1:36" s="9" customFormat="1" ht="18" hidden="1" customHeight="1" outlineLevel="2" x14ac:dyDescent="0.25">
      <c r="A109" s="16" t="s">
        <v>244</v>
      </c>
      <c r="B109" s="17" t="s">
        <v>245</v>
      </c>
      <c r="C109" s="18" t="s">
        <v>302</v>
      </c>
      <c r="D109" s="18" t="s">
        <v>63</v>
      </c>
      <c r="E109" s="18" t="s">
        <v>844</v>
      </c>
      <c r="F109" s="19" t="s">
        <v>303</v>
      </c>
      <c r="G109" s="19" t="s">
        <v>64</v>
      </c>
      <c r="H109" s="18" t="s">
        <v>304</v>
      </c>
      <c r="I109" s="18" t="s">
        <v>61</v>
      </c>
      <c r="J109" s="18" t="s">
        <v>306</v>
      </c>
      <c r="K109" s="20"/>
      <c r="L109" s="20">
        <v>1106347.0999999999</v>
      </c>
      <c r="M109" s="20">
        <v>534540.47000000009</v>
      </c>
      <c r="N109" s="20">
        <v>4176965.04</v>
      </c>
      <c r="O109" s="20">
        <v>229593.06999999998</v>
      </c>
      <c r="P109" s="20">
        <v>23353.399999999998</v>
      </c>
      <c r="Q109" s="20">
        <v>21590.769999999997</v>
      </c>
      <c r="R109" s="20">
        <v>115340.18999999999</v>
      </c>
      <c r="S109" s="20">
        <v>-28345.200000000012</v>
      </c>
      <c r="T109" s="20">
        <v>382217.1</v>
      </c>
      <c r="U109" s="20">
        <v>3949550.4099999997</v>
      </c>
      <c r="V109" s="20">
        <v>238662.62</v>
      </c>
      <c r="W109" s="22">
        <v>26311.23</v>
      </c>
      <c r="X109" s="22">
        <v>54351.21</v>
      </c>
      <c r="Y109" s="22">
        <v>7006.03</v>
      </c>
      <c r="Z109" s="22">
        <v>0</v>
      </c>
      <c r="AA109" s="22">
        <v>96301.750000000015</v>
      </c>
      <c r="AB109" s="22">
        <v>-32017.41</v>
      </c>
      <c r="AC109" s="22"/>
      <c r="AD109" s="41">
        <f t="shared" si="16"/>
        <v>10901767.779999999</v>
      </c>
      <c r="AE109" s="22">
        <v>27547.309999999998</v>
      </c>
      <c r="AF109" s="22">
        <v>85638.49</v>
      </c>
      <c r="AG109" s="22">
        <v>3955.61</v>
      </c>
      <c r="AH109" s="57">
        <f t="shared" si="17"/>
        <v>11018909.189999999</v>
      </c>
      <c r="AJ109" s="8"/>
    </row>
    <row r="110" spans="1:36" s="9" customFormat="1" ht="18" customHeight="1" outlineLevel="1" collapsed="1" x14ac:dyDescent="0.25">
      <c r="A110" s="40" t="s">
        <v>307</v>
      </c>
      <c r="B110" s="74"/>
      <c r="C110" s="75"/>
      <c r="D110" s="75"/>
      <c r="E110" s="75"/>
      <c r="F110" s="76"/>
      <c r="G110" s="76"/>
      <c r="H110" s="75"/>
      <c r="I110" s="75"/>
      <c r="J110" s="75"/>
      <c r="K110" s="77">
        <f t="shared" ref="K110:AH110" si="18">SUBTOTAL(9,K80:K109)</f>
        <v>0</v>
      </c>
      <c r="L110" s="77">
        <f t="shared" si="18"/>
        <v>9790808.0700000003</v>
      </c>
      <c r="M110" s="77">
        <f t="shared" si="18"/>
        <v>8156918.669999999</v>
      </c>
      <c r="N110" s="77">
        <f t="shared" si="18"/>
        <v>39422621.959999993</v>
      </c>
      <c r="O110" s="77">
        <f t="shared" si="18"/>
        <v>2604253.0699999994</v>
      </c>
      <c r="P110" s="77">
        <f t="shared" si="18"/>
        <v>437483.20999999996</v>
      </c>
      <c r="Q110" s="77">
        <f t="shared" si="18"/>
        <v>301261.18000000005</v>
      </c>
      <c r="R110" s="77">
        <f t="shared" si="18"/>
        <v>1781155.8199999991</v>
      </c>
      <c r="S110" s="77">
        <f t="shared" si="18"/>
        <v>1171071.4200000002</v>
      </c>
      <c r="T110" s="77">
        <f t="shared" si="18"/>
        <v>4348453.0500000007</v>
      </c>
      <c r="U110" s="77">
        <f t="shared" si="18"/>
        <v>39218486.059999995</v>
      </c>
      <c r="V110" s="77">
        <f t="shared" si="18"/>
        <v>3975999.9900000016</v>
      </c>
      <c r="W110" s="78">
        <f t="shared" si="18"/>
        <v>485403.42</v>
      </c>
      <c r="X110" s="78">
        <f t="shared" si="18"/>
        <v>860559.27999999991</v>
      </c>
      <c r="Y110" s="78">
        <f t="shared" si="18"/>
        <v>131245</v>
      </c>
      <c r="Z110" s="78">
        <f t="shared" si="18"/>
        <v>147946.5</v>
      </c>
      <c r="AA110" s="78">
        <f t="shared" si="18"/>
        <v>1408314.1000000006</v>
      </c>
      <c r="AB110" s="78">
        <f t="shared" si="18"/>
        <v>-49611.519999999997</v>
      </c>
      <c r="AC110" s="78">
        <f t="shared" si="18"/>
        <v>0</v>
      </c>
      <c r="AD110" s="79">
        <f t="shared" si="18"/>
        <v>114192369.28000002</v>
      </c>
      <c r="AE110" s="78">
        <f t="shared" si="18"/>
        <v>287662.63</v>
      </c>
      <c r="AF110" s="78">
        <f t="shared" si="18"/>
        <v>842756.19000000006</v>
      </c>
      <c r="AG110" s="78">
        <f t="shared" si="18"/>
        <v>106679.93</v>
      </c>
      <c r="AH110" s="80">
        <f t="shared" si="18"/>
        <v>115429468.02999999</v>
      </c>
      <c r="AJ110" s="32"/>
    </row>
    <row r="111" spans="1:36" s="9" customFormat="1" ht="18" hidden="1" customHeight="1" outlineLevel="2" x14ac:dyDescent="0.25">
      <c r="A111" s="16" t="s">
        <v>308</v>
      </c>
      <c r="B111" s="17" t="s">
        <v>309</v>
      </c>
      <c r="C111" s="18" t="s">
        <v>310</v>
      </c>
      <c r="D111" s="18" t="s">
        <v>57</v>
      </c>
      <c r="E111" s="18" t="s">
        <v>845</v>
      </c>
      <c r="F111" s="19" t="s">
        <v>311</v>
      </c>
      <c r="G111" s="19" t="s">
        <v>68</v>
      </c>
      <c r="H111" s="18" t="s">
        <v>312</v>
      </c>
      <c r="I111" s="18" t="s">
        <v>61</v>
      </c>
      <c r="J111" s="18" t="s">
        <v>313</v>
      </c>
      <c r="K111" s="20"/>
      <c r="L111" s="20">
        <v>14808.12</v>
      </c>
      <c r="M111" s="20">
        <v>14947.27</v>
      </c>
      <c r="N111" s="20">
        <v>49704.25</v>
      </c>
      <c r="O111" s="20">
        <v>1136.3400000000001</v>
      </c>
      <c r="P111" s="20">
        <v>1264.6699999999998</v>
      </c>
      <c r="Q111" s="20">
        <v>642.36</v>
      </c>
      <c r="R111" s="20">
        <v>2014</v>
      </c>
      <c r="S111" s="20">
        <v>2398.5499999999997</v>
      </c>
      <c r="T111" s="20">
        <v>7988.13</v>
      </c>
      <c r="U111" s="20">
        <v>49321.440000000002</v>
      </c>
      <c r="V111" s="20">
        <v>1195.1500000000001</v>
      </c>
      <c r="W111" s="22">
        <v>1129.0000000000002</v>
      </c>
      <c r="X111" s="22">
        <v>0</v>
      </c>
      <c r="Y111" s="22">
        <v>379.41</v>
      </c>
      <c r="Z111" s="22">
        <v>0</v>
      </c>
      <c r="AA111" s="22">
        <v>1763.34</v>
      </c>
      <c r="AB111" s="22">
        <v>-1.76</v>
      </c>
      <c r="AC111" s="22"/>
      <c r="AD111" s="41">
        <f>SUM(L111:AC111)</f>
        <v>148690.26999999999</v>
      </c>
      <c r="AE111" s="22">
        <v>372.67999999999989</v>
      </c>
      <c r="AF111" s="22">
        <v>0</v>
      </c>
      <c r="AG111" s="22">
        <v>13.16</v>
      </c>
      <c r="AH111" s="57">
        <f t="shared" ref="AH111:AH114" si="19">SUM(AD111:AG111)</f>
        <v>149076.10999999999</v>
      </c>
      <c r="AJ111" s="8"/>
    </row>
    <row r="112" spans="1:36" s="9" customFormat="1" ht="18" hidden="1" customHeight="1" outlineLevel="2" x14ac:dyDescent="0.25">
      <c r="A112" s="16" t="s">
        <v>308</v>
      </c>
      <c r="B112" s="17" t="s">
        <v>309</v>
      </c>
      <c r="C112" s="18" t="s">
        <v>310</v>
      </c>
      <c r="D112" s="18" t="s">
        <v>71</v>
      </c>
      <c r="E112" s="18" t="s">
        <v>846</v>
      </c>
      <c r="F112" s="19" t="s">
        <v>311</v>
      </c>
      <c r="G112" s="19" t="s">
        <v>314</v>
      </c>
      <c r="H112" s="18" t="s">
        <v>312</v>
      </c>
      <c r="I112" s="18" t="s">
        <v>61</v>
      </c>
      <c r="J112" s="18" t="s">
        <v>315</v>
      </c>
      <c r="K112" s="20"/>
      <c r="L112" s="20">
        <v>95740.58</v>
      </c>
      <c r="M112" s="20">
        <v>102945.60000000002</v>
      </c>
      <c r="N112" s="20">
        <v>355927.07000000007</v>
      </c>
      <c r="O112" s="20">
        <v>11289.879999999997</v>
      </c>
      <c r="P112" s="20">
        <v>7725.3300000000008</v>
      </c>
      <c r="Q112" s="20">
        <v>2456.3900000000003</v>
      </c>
      <c r="R112" s="20">
        <v>81078.729999999981</v>
      </c>
      <c r="S112" s="20">
        <v>10003.659999999998</v>
      </c>
      <c r="T112" s="20">
        <v>60496.250000000007</v>
      </c>
      <c r="U112" s="20">
        <v>351567.41000000003</v>
      </c>
      <c r="V112" s="20">
        <v>7680.3600000000006</v>
      </c>
      <c r="W112" s="22">
        <v>6001.2900000000009</v>
      </c>
      <c r="X112" s="22">
        <v>67990.929999999993</v>
      </c>
      <c r="Y112" s="22">
        <v>2317.5999999999995</v>
      </c>
      <c r="Z112" s="22">
        <v>0</v>
      </c>
      <c r="AA112" s="22">
        <v>29324.179999999997</v>
      </c>
      <c r="AB112" s="22">
        <v>-2462.5800000000004</v>
      </c>
      <c r="AC112" s="22"/>
      <c r="AD112" s="41">
        <f>SUM(L112:AC112)</f>
        <v>1190082.6800000002</v>
      </c>
      <c r="AE112" s="22">
        <v>2982.6400000000003</v>
      </c>
      <c r="AF112" s="22">
        <v>0</v>
      </c>
      <c r="AG112" s="22">
        <v>1.88</v>
      </c>
      <c r="AH112" s="57">
        <f t="shared" si="19"/>
        <v>1193067.2</v>
      </c>
      <c r="AJ112" s="8"/>
    </row>
    <row r="113" spans="1:36" s="9" customFormat="1" ht="18" hidden="1" customHeight="1" outlineLevel="2" x14ac:dyDescent="0.25">
      <c r="A113" s="16" t="s">
        <v>308</v>
      </c>
      <c r="B113" s="17" t="s">
        <v>309</v>
      </c>
      <c r="C113" s="18" t="s">
        <v>310</v>
      </c>
      <c r="D113" s="18" t="s">
        <v>63</v>
      </c>
      <c r="E113" s="18" t="s">
        <v>847</v>
      </c>
      <c r="F113" s="19" t="s">
        <v>311</v>
      </c>
      <c r="G113" s="19" t="s">
        <v>316</v>
      </c>
      <c r="H113" s="18" t="s">
        <v>312</v>
      </c>
      <c r="I113" s="18" t="s">
        <v>61</v>
      </c>
      <c r="J113" s="18" t="s">
        <v>317</v>
      </c>
      <c r="K113" s="20"/>
      <c r="L113" s="20">
        <v>91126.909999999989</v>
      </c>
      <c r="M113" s="20">
        <v>91983.19</v>
      </c>
      <c r="N113" s="20">
        <v>305872.32</v>
      </c>
      <c r="O113" s="20">
        <v>6992.87</v>
      </c>
      <c r="P113" s="20">
        <v>7782.62</v>
      </c>
      <c r="Q113" s="20">
        <v>3952.99</v>
      </c>
      <c r="R113" s="20">
        <v>19802.13</v>
      </c>
      <c r="S113" s="20">
        <v>14760.33</v>
      </c>
      <c r="T113" s="20">
        <v>48772.83</v>
      </c>
      <c r="U113" s="20">
        <v>299219.23</v>
      </c>
      <c r="V113" s="20">
        <v>7354.78</v>
      </c>
      <c r="W113" s="22">
        <v>6947.67</v>
      </c>
      <c r="X113" s="22">
        <v>7291.87</v>
      </c>
      <c r="Y113" s="22">
        <v>2334.79</v>
      </c>
      <c r="Z113" s="22">
        <v>0</v>
      </c>
      <c r="AA113" s="22">
        <v>10934.320000000002</v>
      </c>
      <c r="AB113" s="22">
        <v>-10.889999999999999</v>
      </c>
      <c r="AC113" s="22"/>
      <c r="AD113" s="41">
        <f>SUM(L113:AC113)</f>
        <v>925117.95999999985</v>
      </c>
      <c r="AE113" s="22">
        <v>2329.75</v>
      </c>
      <c r="AF113" s="22">
        <v>3976.37</v>
      </c>
      <c r="AG113" s="22">
        <v>465.86</v>
      </c>
      <c r="AH113" s="57">
        <f t="shared" si="19"/>
        <v>931889.93999999983</v>
      </c>
      <c r="AJ113" s="8"/>
    </row>
    <row r="114" spans="1:36" s="9" customFormat="1" ht="18" hidden="1" customHeight="1" outlineLevel="2" x14ac:dyDescent="0.25">
      <c r="A114" s="16" t="s">
        <v>308</v>
      </c>
      <c r="B114" s="17" t="s">
        <v>309</v>
      </c>
      <c r="C114" s="18" t="s">
        <v>310</v>
      </c>
      <c r="D114" s="18" t="s">
        <v>76</v>
      </c>
      <c r="E114" s="18" t="s">
        <v>848</v>
      </c>
      <c r="F114" s="19" t="s">
        <v>311</v>
      </c>
      <c r="G114" s="19" t="s">
        <v>318</v>
      </c>
      <c r="H114" s="18" t="s">
        <v>312</v>
      </c>
      <c r="I114" s="18" t="s">
        <v>61</v>
      </c>
      <c r="J114" s="18" t="s">
        <v>319</v>
      </c>
      <c r="K114" s="20"/>
      <c r="L114" s="20">
        <v>589102.73</v>
      </c>
      <c r="M114" s="20">
        <v>632964.68999999971</v>
      </c>
      <c r="N114" s="20">
        <v>2190320.5700000003</v>
      </c>
      <c r="O114" s="20">
        <v>69476.3</v>
      </c>
      <c r="P114" s="20">
        <v>47539.979999999996</v>
      </c>
      <c r="Q114" s="20">
        <v>15116.39</v>
      </c>
      <c r="R114" s="20">
        <v>197689.71000000002</v>
      </c>
      <c r="S114" s="20">
        <v>61559.439999999995</v>
      </c>
      <c r="T114" s="20">
        <v>361798.25000000006</v>
      </c>
      <c r="U114" s="20">
        <v>2125822.1800000002</v>
      </c>
      <c r="V114" s="20">
        <v>47263.75</v>
      </c>
      <c r="W114" s="22">
        <v>36923.61</v>
      </c>
      <c r="X114" s="22">
        <v>122404.72</v>
      </c>
      <c r="Y114" s="22">
        <v>14261.98</v>
      </c>
      <c r="Z114" s="22">
        <v>0</v>
      </c>
      <c r="AA114" s="22">
        <v>180688.17000000004</v>
      </c>
      <c r="AB114" s="22">
        <v>-15154.499999999998</v>
      </c>
      <c r="AC114" s="22"/>
      <c r="AD114" s="41">
        <f>SUM(L114:AC114)</f>
        <v>6677777.9700000007</v>
      </c>
      <c r="AE114" s="22">
        <v>16857.03</v>
      </c>
      <c r="AF114" s="22">
        <v>37669.4</v>
      </c>
      <c r="AG114" s="22">
        <v>10497.93</v>
      </c>
      <c r="AH114" s="57">
        <f t="shared" si="19"/>
        <v>6742802.330000001</v>
      </c>
      <c r="AJ114" s="8"/>
    </row>
    <row r="115" spans="1:36" s="9" customFormat="1" ht="18" customHeight="1" outlineLevel="1" collapsed="1" x14ac:dyDescent="0.25">
      <c r="A115" s="40" t="s">
        <v>320</v>
      </c>
      <c r="B115" s="74"/>
      <c r="C115" s="75"/>
      <c r="D115" s="75"/>
      <c r="E115" s="75"/>
      <c r="F115" s="76"/>
      <c r="G115" s="76"/>
      <c r="H115" s="75"/>
      <c r="I115" s="75"/>
      <c r="J115" s="75"/>
      <c r="K115" s="77">
        <f t="shared" ref="K115:AH115" si="20">SUBTOTAL(9,K111:K114)</f>
        <v>0</v>
      </c>
      <c r="L115" s="77">
        <f t="shared" si="20"/>
        <v>790778.34</v>
      </c>
      <c r="M115" s="77">
        <f t="shared" si="20"/>
        <v>842840.74999999977</v>
      </c>
      <c r="N115" s="77">
        <f t="shared" si="20"/>
        <v>2901824.2100000004</v>
      </c>
      <c r="O115" s="77">
        <f t="shared" si="20"/>
        <v>88895.39</v>
      </c>
      <c r="P115" s="77">
        <f t="shared" si="20"/>
        <v>64312.599999999991</v>
      </c>
      <c r="Q115" s="77">
        <f t="shared" si="20"/>
        <v>22168.129999999997</v>
      </c>
      <c r="R115" s="77">
        <f t="shared" si="20"/>
        <v>300584.57</v>
      </c>
      <c r="S115" s="77">
        <f t="shared" si="20"/>
        <v>88721.98</v>
      </c>
      <c r="T115" s="77">
        <f t="shared" si="20"/>
        <v>479055.46000000008</v>
      </c>
      <c r="U115" s="77">
        <f t="shared" si="20"/>
        <v>2825930.2600000002</v>
      </c>
      <c r="V115" s="77">
        <f t="shared" si="20"/>
        <v>63494.04</v>
      </c>
      <c r="W115" s="78">
        <f t="shared" si="20"/>
        <v>51001.57</v>
      </c>
      <c r="X115" s="78">
        <f t="shared" si="20"/>
        <v>197687.52</v>
      </c>
      <c r="Y115" s="78">
        <f t="shared" si="20"/>
        <v>19293.78</v>
      </c>
      <c r="Z115" s="78">
        <f t="shared" si="20"/>
        <v>0</v>
      </c>
      <c r="AA115" s="78">
        <f t="shared" si="20"/>
        <v>222710.01000000004</v>
      </c>
      <c r="AB115" s="78">
        <f t="shared" si="20"/>
        <v>-17629.73</v>
      </c>
      <c r="AC115" s="78">
        <f t="shared" si="20"/>
        <v>0</v>
      </c>
      <c r="AD115" s="79">
        <f t="shared" si="20"/>
        <v>8941668.8800000008</v>
      </c>
      <c r="AE115" s="78">
        <f t="shared" si="20"/>
        <v>22542.1</v>
      </c>
      <c r="AF115" s="78">
        <f t="shared" si="20"/>
        <v>41645.770000000004</v>
      </c>
      <c r="AG115" s="78">
        <f t="shared" si="20"/>
        <v>10978.83</v>
      </c>
      <c r="AH115" s="80">
        <f t="shared" si="20"/>
        <v>9016835.5800000019</v>
      </c>
      <c r="AJ115" s="32"/>
    </row>
    <row r="116" spans="1:36" s="9" customFormat="1" ht="18" hidden="1" customHeight="1" outlineLevel="2" x14ac:dyDescent="0.25">
      <c r="A116" s="16" t="s">
        <v>321</v>
      </c>
      <c r="B116" s="17" t="s">
        <v>322</v>
      </c>
      <c r="C116" s="18" t="s">
        <v>323</v>
      </c>
      <c r="D116" s="18" t="s">
        <v>57</v>
      </c>
      <c r="E116" s="18" t="s">
        <v>849</v>
      </c>
      <c r="F116" s="19" t="s">
        <v>324</v>
      </c>
      <c r="G116" s="19" t="s">
        <v>59</v>
      </c>
      <c r="H116" s="18" t="s">
        <v>325</v>
      </c>
      <c r="I116" s="18" t="s">
        <v>61</v>
      </c>
      <c r="J116" s="18" t="s">
        <v>326</v>
      </c>
      <c r="K116" s="20"/>
      <c r="L116" s="20">
        <v>70.72</v>
      </c>
      <c r="M116" s="20">
        <v>0.32999999999999996</v>
      </c>
      <c r="N116" s="20">
        <v>181.05</v>
      </c>
      <c r="O116" s="20">
        <v>0.08</v>
      </c>
      <c r="P116" s="20">
        <v>0</v>
      </c>
      <c r="Q116" s="20">
        <v>0</v>
      </c>
      <c r="R116" s="20">
        <v>1.3599999999999999</v>
      </c>
      <c r="S116" s="20">
        <v>0.19</v>
      </c>
      <c r="T116" s="20">
        <v>31.349999999999998</v>
      </c>
      <c r="U116" s="20">
        <v>37.19</v>
      </c>
      <c r="V116" s="20">
        <v>0.17</v>
      </c>
      <c r="W116" s="22">
        <v>0</v>
      </c>
      <c r="X116" s="22">
        <v>0</v>
      </c>
      <c r="Y116" s="22">
        <v>0</v>
      </c>
      <c r="Z116" s="22">
        <v>0</v>
      </c>
      <c r="AA116" s="22">
        <v>105.61999999999999</v>
      </c>
      <c r="AB116" s="22">
        <v>-0.01</v>
      </c>
      <c r="AC116" s="22"/>
      <c r="AD116" s="41">
        <f t="shared" ref="AD116:AD121" si="21">SUM(L116:AC116)</f>
        <v>428.05000000000007</v>
      </c>
      <c r="AE116" s="22">
        <v>1.0399999999999998</v>
      </c>
      <c r="AF116" s="22">
        <v>0</v>
      </c>
      <c r="AG116" s="22">
        <v>0</v>
      </c>
      <c r="AH116" s="57">
        <f t="shared" ref="AH116:AH121" si="22">SUM(AD116:AG116)</f>
        <v>429.09000000000009</v>
      </c>
      <c r="AJ116" s="8"/>
    </row>
    <row r="117" spans="1:36" s="9" customFormat="1" ht="18" hidden="1" customHeight="1" outlineLevel="2" x14ac:dyDescent="0.25">
      <c r="A117" s="16" t="s">
        <v>321</v>
      </c>
      <c r="B117" s="17" t="s">
        <v>322</v>
      </c>
      <c r="C117" s="18" t="s">
        <v>323</v>
      </c>
      <c r="D117" s="18" t="s">
        <v>71</v>
      </c>
      <c r="E117" s="18" t="s">
        <v>850</v>
      </c>
      <c r="F117" s="19" t="s">
        <v>324</v>
      </c>
      <c r="G117" s="19" t="s">
        <v>327</v>
      </c>
      <c r="H117" s="18" t="s">
        <v>325</v>
      </c>
      <c r="I117" s="18" t="s">
        <v>61</v>
      </c>
      <c r="J117" s="18" t="s">
        <v>328</v>
      </c>
      <c r="K117" s="20"/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20">
        <v>0</v>
      </c>
      <c r="R117" s="20">
        <v>0</v>
      </c>
      <c r="S117" s="20">
        <v>0</v>
      </c>
      <c r="T117" s="20">
        <v>0</v>
      </c>
      <c r="U117" s="20">
        <v>0</v>
      </c>
      <c r="V117" s="20">
        <v>0</v>
      </c>
      <c r="W117" s="22">
        <v>0</v>
      </c>
      <c r="X117" s="22">
        <v>0</v>
      </c>
      <c r="Y117" s="22">
        <v>0</v>
      </c>
      <c r="Z117" s="22">
        <v>0</v>
      </c>
      <c r="AA117" s="22">
        <v>0</v>
      </c>
      <c r="AB117" s="22">
        <v>0</v>
      </c>
      <c r="AC117" s="22"/>
      <c r="AD117" s="41">
        <f t="shared" si="21"/>
        <v>0</v>
      </c>
      <c r="AE117" s="22">
        <v>0</v>
      </c>
      <c r="AF117" s="22">
        <v>0</v>
      </c>
      <c r="AG117" s="22">
        <v>0</v>
      </c>
      <c r="AH117" s="57">
        <f t="shared" si="22"/>
        <v>0</v>
      </c>
      <c r="AJ117" s="8"/>
    </row>
    <row r="118" spans="1:36" s="9" customFormat="1" ht="18" hidden="1" customHeight="1" outlineLevel="2" x14ac:dyDescent="0.25">
      <c r="A118" s="16" t="s">
        <v>321</v>
      </c>
      <c r="B118" s="17" t="s">
        <v>322</v>
      </c>
      <c r="C118" s="18" t="s">
        <v>323</v>
      </c>
      <c r="D118" s="18" t="s">
        <v>63</v>
      </c>
      <c r="E118" s="18" t="s">
        <v>851</v>
      </c>
      <c r="F118" s="19" t="s">
        <v>324</v>
      </c>
      <c r="G118" s="19" t="s">
        <v>64</v>
      </c>
      <c r="H118" s="18" t="s">
        <v>325</v>
      </c>
      <c r="I118" s="18" t="s">
        <v>61</v>
      </c>
      <c r="J118" s="18" t="s">
        <v>329</v>
      </c>
      <c r="K118" s="20"/>
      <c r="L118" s="20">
        <v>2288508.94</v>
      </c>
      <c r="M118" s="20">
        <v>1776728.8700000006</v>
      </c>
      <c r="N118" s="20">
        <v>6860934.8500000024</v>
      </c>
      <c r="O118" s="20">
        <v>282426.05</v>
      </c>
      <c r="P118" s="20">
        <v>143353.13999999998</v>
      </c>
      <c r="Q118" s="20">
        <v>114738.24999999996</v>
      </c>
      <c r="R118" s="20">
        <v>437766.48999999993</v>
      </c>
      <c r="S118" s="20">
        <v>296744.74999999994</v>
      </c>
      <c r="T118" s="20">
        <v>762622.48999999987</v>
      </c>
      <c r="U118" s="20">
        <v>6356487.6300000008</v>
      </c>
      <c r="V118" s="20">
        <v>602826.24000000022</v>
      </c>
      <c r="W118" s="22">
        <v>138171.95999999993</v>
      </c>
      <c r="X118" s="22">
        <v>103773.61</v>
      </c>
      <c r="Y118" s="22">
        <v>43005.979999999996</v>
      </c>
      <c r="Z118" s="22">
        <v>8297.1099999999988</v>
      </c>
      <c r="AA118" s="22">
        <v>471160.81</v>
      </c>
      <c r="AB118" s="22">
        <v>-42294.470000000023</v>
      </c>
      <c r="AC118" s="22"/>
      <c r="AD118" s="41">
        <f t="shared" si="21"/>
        <v>20645252.70000001</v>
      </c>
      <c r="AE118" s="22">
        <v>52207.060000000005</v>
      </c>
      <c r="AF118" s="22">
        <v>160034.25</v>
      </c>
      <c r="AG118" s="22">
        <v>25330.2</v>
      </c>
      <c r="AH118" s="57">
        <f t="shared" si="22"/>
        <v>20882824.210000008</v>
      </c>
      <c r="AJ118" s="8"/>
    </row>
    <row r="119" spans="1:36" s="9" customFormat="1" ht="18" hidden="1" customHeight="1" outlineLevel="2" x14ac:dyDescent="0.25">
      <c r="A119" s="16" t="s">
        <v>321</v>
      </c>
      <c r="B119" s="17" t="s">
        <v>322</v>
      </c>
      <c r="C119" s="18" t="s">
        <v>323</v>
      </c>
      <c r="D119" s="18" t="s">
        <v>76</v>
      </c>
      <c r="E119" s="18" t="s">
        <v>852</v>
      </c>
      <c r="F119" s="19" t="s">
        <v>324</v>
      </c>
      <c r="G119" s="19" t="s">
        <v>330</v>
      </c>
      <c r="H119" s="18" t="s">
        <v>325</v>
      </c>
      <c r="I119" s="18" t="s">
        <v>61</v>
      </c>
      <c r="J119" s="18" t="s">
        <v>331</v>
      </c>
      <c r="K119" s="20"/>
      <c r="L119" s="20">
        <v>395534.50999999989</v>
      </c>
      <c r="M119" s="20">
        <v>279244.00999999983</v>
      </c>
      <c r="N119" s="20">
        <v>1231507.8499999999</v>
      </c>
      <c r="O119" s="20">
        <v>50014.38</v>
      </c>
      <c r="P119" s="20">
        <v>16605.32</v>
      </c>
      <c r="Q119" s="20">
        <v>33242.509999999995</v>
      </c>
      <c r="R119" s="20">
        <v>42033.82</v>
      </c>
      <c r="S119" s="20">
        <v>57473.96</v>
      </c>
      <c r="T119" s="20">
        <v>168490.98000000004</v>
      </c>
      <c r="U119" s="20">
        <v>1085103.7000000002</v>
      </c>
      <c r="V119" s="20">
        <v>90940.78</v>
      </c>
      <c r="W119" s="22">
        <v>13410.869999999999</v>
      </c>
      <c r="X119" s="22">
        <v>18069.580000000002</v>
      </c>
      <c r="Y119" s="22">
        <v>4981.6099999999997</v>
      </c>
      <c r="Z119" s="22">
        <v>11.8</v>
      </c>
      <c r="AA119" s="22">
        <v>77275.340000000011</v>
      </c>
      <c r="AB119" s="22">
        <v>-3143.4400000000005</v>
      </c>
      <c r="AC119" s="22"/>
      <c r="AD119" s="41">
        <f t="shared" si="21"/>
        <v>3560797.5799999996</v>
      </c>
      <c r="AE119" s="22">
        <v>8990.090000000002</v>
      </c>
      <c r="AF119" s="22">
        <v>25990.2</v>
      </c>
      <c r="AG119" s="22">
        <v>1496.41</v>
      </c>
      <c r="AH119" s="57">
        <f t="shared" si="22"/>
        <v>3597274.28</v>
      </c>
      <c r="AJ119" s="8"/>
    </row>
    <row r="120" spans="1:36" s="9" customFormat="1" ht="18" hidden="1" customHeight="1" outlineLevel="2" x14ac:dyDescent="0.25">
      <c r="A120" s="16" t="s">
        <v>321</v>
      </c>
      <c r="B120" s="17" t="s">
        <v>322</v>
      </c>
      <c r="C120" s="18" t="s">
        <v>332</v>
      </c>
      <c r="D120" s="18" t="s">
        <v>57</v>
      </c>
      <c r="E120" s="18" t="s">
        <v>853</v>
      </c>
      <c r="F120" s="19" t="s">
        <v>333</v>
      </c>
      <c r="G120" s="19" t="s">
        <v>59</v>
      </c>
      <c r="H120" s="18" t="s">
        <v>334</v>
      </c>
      <c r="I120" s="18" t="s">
        <v>61</v>
      </c>
      <c r="J120" s="18" t="s">
        <v>335</v>
      </c>
      <c r="K120" s="20"/>
      <c r="L120" s="20">
        <v>0</v>
      </c>
      <c r="M120" s="20">
        <v>0</v>
      </c>
      <c r="N120" s="20">
        <v>0</v>
      </c>
      <c r="O120" s="20">
        <v>0</v>
      </c>
      <c r="P120" s="20">
        <v>0</v>
      </c>
      <c r="Q120" s="20">
        <v>0</v>
      </c>
      <c r="R120" s="20">
        <v>0</v>
      </c>
      <c r="S120" s="20">
        <v>0</v>
      </c>
      <c r="T120" s="20">
        <v>0</v>
      </c>
      <c r="U120" s="20">
        <v>0</v>
      </c>
      <c r="V120" s="20">
        <v>0</v>
      </c>
      <c r="W120" s="22">
        <v>0</v>
      </c>
      <c r="X120" s="22">
        <v>0</v>
      </c>
      <c r="Y120" s="22">
        <v>0</v>
      </c>
      <c r="Z120" s="22">
        <v>0</v>
      </c>
      <c r="AA120" s="22">
        <v>0</v>
      </c>
      <c r="AB120" s="22">
        <v>0</v>
      </c>
      <c r="AC120" s="22"/>
      <c r="AD120" s="41">
        <f t="shared" si="21"/>
        <v>0</v>
      </c>
      <c r="AE120" s="22">
        <v>0</v>
      </c>
      <c r="AF120" s="22">
        <v>0</v>
      </c>
      <c r="AG120" s="22">
        <v>0</v>
      </c>
      <c r="AH120" s="57">
        <f t="shared" si="22"/>
        <v>0</v>
      </c>
      <c r="AJ120" s="8"/>
    </row>
    <row r="121" spans="1:36" s="9" customFormat="1" ht="18" hidden="1" customHeight="1" outlineLevel="2" x14ac:dyDescent="0.25">
      <c r="A121" s="16" t="s">
        <v>321</v>
      </c>
      <c r="B121" s="17" t="s">
        <v>322</v>
      </c>
      <c r="C121" s="18" t="s">
        <v>332</v>
      </c>
      <c r="D121" s="18" t="s">
        <v>63</v>
      </c>
      <c r="E121" s="18" t="s">
        <v>854</v>
      </c>
      <c r="F121" s="19" t="s">
        <v>333</v>
      </c>
      <c r="G121" s="19" t="s">
        <v>64</v>
      </c>
      <c r="H121" s="18" t="s">
        <v>334</v>
      </c>
      <c r="I121" s="18" t="s">
        <v>61</v>
      </c>
      <c r="J121" s="18" t="s">
        <v>336</v>
      </c>
      <c r="K121" s="20"/>
      <c r="L121" s="20">
        <v>274016.58999999991</v>
      </c>
      <c r="M121" s="20">
        <v>153802.71999999997</v>
      </c>
      <c r="N121" s="20">
        <v>673112.18000000017</v>
      </c>
      <c r="O121" s="20">
        <v>46994.100000000006</v>
      </c>
      <c r="P121" s="20">
        <v>15452.400000000001</v>
      </c>
      <c r="Q121" s="20">
        <v>12265.83</v>
      </c>
      <c r="R121" s="20">
        <v>36832.069999999992</v>
      </c>
      <c r="S121" s="20">
        <v>24656.189999999995</v>
      </c>
      <c r="T121" s="20">
        <v>84181.359999999986</v>
      </c>
      <c r="U121" s="20">
        <v>666727.62</v>
      </c>
      <c r="V121" s="20">
        <v>42572.019999999982</v>
      </c>
      <c r="W121" s="22">
        <v>12138.39</v>
      </c>
      <c r="X121" s="22">
        <v>10851.48</v>
      </c>
      <c r="Y121" s="22">
        <v>4635.71</v>
      </c>
      <c r="Z121" s="22">
        <v>10370.700000000001</v>
      </c>
      <c r="AA121" s="22">
        <v>41094.020000000011</v>
      </c>
      <c r="AB121" s="22">
        <v>1784.18</v>
      </c>
      <c r="AC121" s="22"/>
      <c r="AD121" s="41">
        <f t="shared" si="21"/>
        <v>2111487.56</v>
      </c>
      <c r="AE121" s="22">
        <v>5288.7699999999986</v>
      </c>
      <c r="AF121" s="22">
        <v>16341.63</v>
      </c>
      <c r="AG121" s="22">
        <v>0</v>
      </c>
      <c r="AH121" s="57">
        <f t="shared" si="22"/>
        <v>2133117.96</v>
      </c>
      <c r="AJ121" s="8"/>
    </row>
    <row r="122" spans="1:36" s="9" customFormat="1" ht="18" customHeight="1" outlineLevel="1" collapsed="1" x14ac:dyDescent="0.25">
      <c r="A122" s="40" t="s">
        <v>337</v>
      </c>
      <c r="B122" s="74"/>
      <c r="C122" s="75"/>
      <c r="D122" s="75"/>
      <c r="E122" s="75"/>
      <c r="F122" s="76"/>
      <c r="G122" s="76"/>
      <c r="H122" s="75"/>
      <c r="I122" s="75"/>
      <c r="J122" s="75"/>
      <c r="K122" s="77">
        <f t="shared" ref="K122:AH122" si="23">SUBTOTAL(9,K116:K121)</f>
        <v>0</v>
      </c>
      <c r="L122" s="77">
        <f t="shared" si="23"/>
        <v>2958130.76</v>
      </c>
      <c r="M122" s="77">
        <f t="shared" si="23"/>
        <v>2209775.9300000006</v>
      </c>
      <c r="N122" s="77">
        <f t="shared" si="23"/>
        <v>8765735.9300000016</v>
      </c>
      <c r="O122" s="77">
        <f t="shared" si="23"/>
        <v>379434.61</v>
      </c>
      <c r="P122" s="77">
        <f t="shared" si="23"/>
        <v>175410.86</v>
      </c>
      <c r="Q122" s="77">
        <f t="shared" si="23"/>
        <v>160246.58999999994</v>
      </c>
      <c r="R122" s="77">
        <f t="shared" si="23"/>
        <v>516633.73999999993</v>
      </c>
      <c r="S122" s="77">
        <f t="shared" si="23"/>
        <v>378875.08999999997</v>
      </c>
      <c r="T122" s="77">
        <f t="shared" si="23"/>
        <v>1015326.1799999998</v>
      </c>
      <c r="U122" s="77">
        <f t="shared" si="23"/>
        <v>8108356.1400000015</v>
      </c>
      <c r="V122" s="77">
        <f t="shared" si="23"/>
        <v>736339.21000000031</v>
      </c>
      <c r="W122" s="78">
        <f t="shared" si="23"/>
        <v>163721.21999999991</v>
      </c>
      <c r="X122" s="78">
        <f t="shared" si="23"/>
        <v>132694.67000000001</v>
      </c>
      <c r="Y122" s="78">
        <f t="shared" si="23"/>
        <v>52623.299999999996</v>
      </c>
      <c r="Z122" s="78">
        <f t="shared" si="23"/>
        <v>18679.61</v>
      </c>
      <c r="AA122" s="78">
        <f t="shared" si="23"/>
        <v>589635.79</v>
      </c>
      <c r="AB122" s="78">
        <f t="shared" si="23"/>
        <v>-43653.740000000027</v>
      </c>
      <c r="AC122" s="78">
        <f t="shared" si="23"/>
        <v>0</v>
      </c>
      <c r="AD122" s="79">
        <f t="shared" si="23"/>
        <v>26317965.890000008</v>
      </c>
      <c r="AE122" s="78">
        <f t="shared" si="23"/>
        <v>66486.960000000006</v>
      </c>
      <c r="AF122" s="78">
        <f t="shared" si="23"/>
        <v>202366.08000000002</v>
      </c>
      <c r="AG122" s="78">
        <f t="shared" si="23"/>
        <v>26826.61</v>
      </c>
      <c r="AH122" s="80">
        <f t="shared" si="23"/>
        <v>26613645.54000001</v>
      </c>
      <c r="AJ122" s="32"/>
    </row>
    <row r="123" spans="1:36" s="9" customFormat="1" ht="18" hidden="1" customHeight="1" outlineLevel="2" x14ac:dyDescent="0.25">
      <c r="A123" s="16" t="s">
        <v>338</v>
      </c>
      <c r="B123" s="17" t="s">
        <v>339</v>
      </c>
      <c r="C123" s="18" t="s">
        <v>340</v>
      </c>
      <c r="D123" s="18" t="s">
        <v>57</v>
      </c>
      <c r="E123" s="18" t="s">
        <v>855</v>
      </c>
      <c r="F123" s="19" t="s">
        <v>341</v>
      </c>
      <c r="G123" s="19" t="s">
        <v>59</v>
      </c>
      <c r="H123" s="18" t="s">
        <v>342</v>
      </c>
      <c r="I123" s="18" t="s">
        <v>61</v>
      </c>
      <c r="J123" s="18" t="s">
        <v>343</v>
      </c>
      <c r="K123" s="20"/>
      <c r="L123" s="20">
        <v>105209.56000000004</v>
      </c>
      <c r="M123" s="20">
        <v>29926.730000000003</v>
      </c>
      <c r="N123" s="20">
        <v>227876.90999999997</v>
      </c>
      <c r="O123" s="20">
        <v>27269.449999999997</v>
      </c>
      <c r="P123" s="20">
        <v>2090.77</v>
      </c>
      <c r="Q123" s="20">
        <v>1422.74</v>
      </c>
      <c r="R123" s="20">
        <v>14881.960000000003</v>
      </c>
      <c r="S123" s="20">
        <v>8289.8799999999992</v>
      </c>
      <c r="T123" s="20">
        <v>33151</v>
      </c>
      <c r="U123" s="20">
        <v>327503.80000000005</v>
      </c>
      <c r="V123" s="20">
        <v>21380.369999999995</v>
      </c>
      <c r="W123" s="22">
        <v>1726.69</v>
      </c>
      <c r="X123" s="22">
        <v>0</v>
      </c>
      <c r="Y123" s="22">
        <v>627.23000000000013</v>
      </c>
      <c r="Z123" s="22">
        <v>4020.9</v>
      </c>
      <c r="AA123" s="22">
        <v>18478.009999999998</v>
      </c>
      <c r="AB123" s="22">
        <v>832.82</v>
      </c>
      <c r="AC123" s="22"/>
      <c r="AD123" s="41">
        <f>SUM(L123:AC123)</f>
        <v>824688.82</v>
      </c>
      <c r="AE123" s="22">
        <v>2067.6899999999996</v>
      </c>
      <c r="AF123" s="22">
        <v>0</v>
      </c>
      <c r="AG123" s="22">
        <v>320.66000000000003</v>
      </c>
      <c r="AH123" s="57">
        <f t="shared" ref="AH123:AH126" si="24">SUM(AD123:AG123)</f>
        <v>827077.16999999993</v>
      </c>
      <c r="AJ123" s="8"/>
    </row>
    <row r="124" spans="1:36" s="9" customFormat="1" ht="18" hidden="1" customHeight="1" outlineLevel="2" x14ac:dyDescent="0.25">
      <c r="A124" s="16" t="s">
        <v>338</v>
      </c>
      <c r="B124" s="17" t="s">
        <v>339</v>
      </c>
      <c r="C124" s="18" t="s">
        <v>340</v>
      </c>
      <c r="D124" s="18" t="s">
        <v>71</v>
      </c>
      <c r="E124" s="18" t="s">
        <v>856</v>
      </c>
      <c r="F124" s="19" t="s">
        <v>341</v>
      </c>
      <c r="G124" s="19" t="s">
        <v>101</v>
      </c>
      <c r="H124" s="18" t="s">
        <v>342</v>
      </c>
      <c r="I124" s="18" t="s">
        <v>61</v>
      </c>
      <c r="J124" s="18" t="s">
        <v>344</v>
      </c>
      <c r="K124" s="20"/>
      <c r="L124" s="20">
        <v>34842.99</v>
      </c>
      <c r="M124" s="20">
        <v>55702.590000000004</v>
      </c>
      <c r="N124" s="20">
        <v>244121.83000000005</v>
      </c>
      <c r="O124" s="20">
        <v>5097.95</v>
      </c>
      <c r="P124" s="20">
        <v>4085.6799999999994</v>
      </c>
      <c r="Q124" s="20">
        <v>1939.3400000000001</v>
      </c>
      <c r="R124" s="20">
        <v>5067.5199999999986</v>
      </c>
      <c r="S124" s="20">
        <v>7598.86</v>
      </c>
      <c r="T124" s="20">
        <v>21704.59</v>
      </c>
      <c r="U124" s="20">
        <v>265061.42000000004</v>
      </c>
      <c r="V124" s="20">
        <v>8862.5199999999986</v>
      </c>
      <c r="W124" s="22">
        <v>3255.04</v>
      </c>
      <c r="X124" s="22">
        <v>0</v>
      </c>
      <c r="Y124" s="22">
        <v>1225.7</v>
      </c>
      <c r="Z124" s="22">
        <v>0</v>
      </c>
      <c r="AA124" s="22">
        <v>9328.5700000000015</v>
      </c>
      <c r="AB124" s="22">
        <v>-539.13</v>
      </c>
      <c r="AC124" s="22"/>
      <c r="AD124" s="41">
        <f>SUM(L124:AC124)</f>
        <v>667355.47000000009</v>
      </c>
      <c r="AE124" s="22">
        <v>1673.73</v>
      </c>
      <c r="AF124" s="22">
        <v>0</v>
      </c>
      <c r="AG124" s="22">
        <v>459.31</v>
      </c>
      <c r="AH124" s="57">
        <f t="shared" si="24"/>
        <v>669488.51000000013</v>
      </c>
      <c r="AJ124" s="8"/>
    </row>
    <row r="125" spans="1:36" s="9" customFormat="1" ht="18" hidden="1" customHeight="1" outlineLevel="2" x14ac:dyDescent="0.25">
      <c r="A125" s="16" t="s">
        <v>338</v>
      </c>
      <c r="B125" s="17" t="s">
        <v>339</v>
      </c>
      <c r="C125" s="18" t="s">
        <v>340</v>
      </c>
      <c r="D125" s="18" t="s">
        <v>63</v>
      </c>
      <c r="E125" s="18" t="s">
        <v>857</v>
      </c>
      <c r="F125" s="19" t="s">
        <v>341</v>
      </c>
      <c r="G125" s="19" t="s">
        <v>64</v>
      </c>
      <c r="H125" s="18" t="s">
        <v>342</v>
      </c>
      <c r="I125" s="18" t="s">
        <v>61</v>
      </c>
      <c r="J125" s="18" t="s">
        <v>345</v>
      </c>
      <c r="K125" s="20"/>
      <c r="L125" s="20">
        <v>647070.35</v>
      </c>
      <c r="M125" s="20">
        <v>184134.81000000003</v>
      </c>
      <c r="N125" s="20">
        <v>1402319.55</v>
      </c>
      <c r="O125" s="20">
        <v>167813.54000000004</v>
      </c>
      <c r="P125" s="20">
        <v>12866.55</v>
      </c>
      <c r="Q125" s="20">
        <v>8755.2199999999993</v>
      </c>
      <c r="R125" s="20">
        <v>114888.37999999998</v>
      </c>
      <c r="S125" s="20">
        <v>50979.1</v>
      </c>
      <c r="T125" s="20">
        <v>204040.35</v>
      </c>
      <c r="U125" s="20">
        <v>1982808.3600000003</v>
      </c>
      <c r="V125" s="20">
        <v>131447.02999999997</v>
      </c>
      <c r="W125" s="22">
        <v>10626.050000000001</v>
      </c>
      <c r="X125" s="22">
        <v>22973.37</v>
      </c>
      <c r="Y125" s="22">
        <v>3859.94</v>
      </c>
      <c r="Z125" s="22">
        <v>24744</v>
      </c>
      <c r="AA125" s="22">
        <v>113689.15999999999</v>
      </c>
      <c r="AB125" s="22">
        <v>5125.1600000000017</v>
      </c>
      <c r="AC125" s="22"/>
      <c r="AD125" s="41">
        <f>SUM(L125:AC125)</f>
        <v>5088140.9200000018</v>
      </c>
      <c r="AE125" s="22">
        <v>12820.61</v>
      </c>
      <c r="AF125" s="22">
        <v>25352.06</v>
      </c>
      <c r="AG125" s="22">
        <v>1925.57</v>
      </c>
      <c r="AH125" s="57">
        <f t="shared" si="24"/>
        <v>5128239.160000002</v>
      </c>
      <c r="AJ125" s="8"/>
    </row>
    <row r="126" spans="1:36" s="9" customFormat="1" ht="18" hidden="1" customHeight="1" outlineLevel="2" x14ac:dyDescent="0.25">
      <c r="A126" s="16" t="s">
        <v>338</v>
      </c>
      <c r="B126" s="17" t="s">
        <v>339</v>
      </c>
      <c r="C126" s="18" t="s">
        <v>340</v>
      </c>
      <c r="D126" s="18" t="s">
        <v>76</v>
      </c>
      <c r="E126" s="18" t="s">
        <v>858</v>
      </c>
      <c r="F126" s="19" t="s">
        <v>341</v>
      </c>
      <c r="G126" s="19" t="s">
        <v>346</v>
      </c>
      <c r="H126" s="18" t="s">
        <v>342</v>
      </c>
      <c r="I126" s="18" t="s">
        <v>61</v>
      </c>
      <c r="J126" s="18" t="s">
        <v>347</v>
      </c>
      <c r="K126" s="20"/>
      <c r="L126" s="20">
        <v>214382.53</v>
      </c>
      <c r="M126" s="20">
        <v>342785.04</v>
      </c>
      <c r="N126" s="20">
        <v>1502344.21</v>
      </c>
      <c r="O126" s="20">
        <v>31372.079999999998</v>
      </c>
      <c r="P126" s="20">
        <v>25142.65</v>
      </c>
      <c r="Q126" s="20">
        <v>11934.380000000003</v>
      </c>
      <c r="R126" s="20">
        <v>54203.560000000005</v>
      </c>
      <c r="S126" s="20">
        <v>46760.67</v>
      </c>
      <c r="T126" s="20">
        <v>133564.99</v>
      </c>
      <c r="U126" s="20">
        <v>1605054.9699999997</v>
      </c>
      <c r="V126" s="20">
        <v>54487.669999999976</v>
      </c>
      <c r="W126" s="22">
        <v>20038.27</v>
      </c>
      <c r="X126" s="22">
        <v>22676.25</v>
      </c>
      <c r="Y126" s="22">
        <v>7542.81</v>
      </c>
      <c r="Z126" s="22">
        <v>0</v>
      </c>
      <c r="AA126" s="22">
        <v>57331.090000000004</v>
      </c>
      <c r="AB126" s="22">
        <v>-3317.3400000000011</v>
      </c>
      <c r="AC126" s="22"/>
      <c r="AD126" s="41">
        <f>SUM(L126:AC126)</f>
        <v>4126303.8299999991</v>
      </c>
      <c r="AE126" s="22">
        <v>10414.089999999998</v>
      </c>
      <c r="AF126" s="22">
        <v>26088.53</v>
      </c>
      <c r="AG126" s="22">
        <v>2826.53</v>
      </c>
      <c r="AH126" s="57">
        <f t="shared" si="24"/>
        <v>4165632.9799999986</v>
      </c>
      <c r="AJ126" s="8"/>
    </row>
    <row r="127" spans="1:36" s="9" customFormat="1" ht="18" customHeight="1" outlineLevel="1" collapsed="1" x14ac:dyDescent="0.25">
      <c r="A127" s="40" t="s">
        <v>348</v>
      </c>
      <c r="B127" s="74"/>
      <c r="C127" s="75"/>
      <c r="D127" s="75"/>
      <c r="E127" s="75"/>
      <c r="F127" s="76"/>
      <c r="G127" s="76"/>
      <c r="H127" s="75"/>
      <c r="I127" s="75"/>
      <c r="J127" s="75"/>
      <c r="K127" s="77">
        <f t="shared" ref="K127:AH127" si="25">SUBTOTAL(9,K123:K126)</f>
        <v>0</v>
      </c>
      <c r="L127" s="77">
        <f t="shared" si="25"/>
        <v>1001505.43</v>
      </c>
      <c r="M127" s="77">
        <f t="shared" si="25"/>
        <v>612549.16999999993</v>
      </c>
      <c r="N127" s="77">
        <f t="shared" si="25"/>
        <v>3376662.5</v>
      </c>
      <c r="O127" s="77">
        <f t="shared" si="25"/>
        <v>231553.02000000002</v>
      </c>
      <c r="P127" s="77">
        <f t="shared" si="25"/>
        <v>44185.65</v>
      </c>
      <c r="Q127" s="77">
        <f t="shared" si="25"/>
        <v>24051.68</v>
      </c>
      <c r="R127" s="77">
        <f t="shared" si="25"/>
        <v>189041.41999999998</v>
      </c>
      <c r="S127" s="77">
        <f t="shared" si="25"/>
        <v>113628.51</v>
      </c>
      <c r="T127" s="77">
        <f t="shared" si="25"/>
        <v>392460.93</v>
      </c>
      <c r="U127" s="77">
        <f t="shared" si="25"/>
        <v>4180428.5500000003</v>
      </c>
      <c r="V127" s="77">
        <f t="shared" si="25"/>
        <v>216177.58999999994</v>
      </c>
      <c r="W127" s="78">
        <f t="shared" si="25"/>
        <v>35646.050000000003</v>
      </c>
      <c r="X127" s="78">
        <f t="shared" si="25"/>
        <v>45649.619999999995</v>
      </c>
      <c r="Y127" s="78">
        <f t="shared" si="25"/>
        <v>13255.68</v>
      </c>
      <c r="Z127" s="78">
        <f t="shared" si="25"/>
        <v>28764.9</v>
      </c>
      <c r="AA127" s="78">
        <f t="shared" si="25"/>
        <v>198826.83</v>
      </c>
      <c r="AB127" s="78">
        <f t="shared" si="25"/>
        <v>2101.5100000000011</v>
      </c>
      <c r="AC127" s="78">
        <f t="shared" si="25"/>
        <v>0</v>
      </c>
      <c r="AD127" s="79">
        <f t="shared" si="25"/>
        <v>10706489.040000001</v>
      </c>
      <c r="AE127" s="78">
        <f t="shared" si="25"/>
        <v>26976.119999999995</v>
      </c>
      <c r="AF127" s="78">
        <f t="shared" si="25"/>
        <v>51440.59</v>
      </c>
      <c r="AG127" s="78">
        <f t="shared" si="25"/>
        <v>5532.07</v>
      </c>
      <c r="AH127" s="80">
        <f t="shared" si="25"/>
        <v>10790437.82</v>
      </c>
      <c r="AJ127" s="32"/>
    </row>
    <row r="128" spans="1:36" s="9" customFormat="1" ht="18" hidden="1" customHeight="1" outlineLevel="2" x14ac:dyDescent="0.25">
      <c r="A128" s="16" t="s">
        <v>349</v>
      </c>
      <c r="B128" s="17" t="s">
        <v>350</v>
      </c>
      <c r="C128" s="18" t="s">
        <v>351</v>
      </c>
      <c r="D128" s="18" t="s">
        <v>57</v>
      </c>
      <c r="E128" s="18" t="s">
        <v>859</v>
      </c>
      <c r="F128" s="19" t="s">
        <v>352</v>
      </c>
      <c r="G128" s="19" t="s">
        <v>353</v>
      </c>
      <c r="H128" s="18" t="s">
        <v>354</v>
      </c>
      <c r="I128" s="18" t="s">
        <v>61</v>
      </c>
      <c r="J128" s="18" t="s">
        <v>355</v>
      </c>
      <c r="K128" s="20"/>
      <c r="L128" s="20">
        <v>760320.3599999994</v>
      </c>
      <c r="M128" s="20">
        <v>192697.50000000003</v>
      </c>
      <c r="N128" s="20">
        <v>1241847.9499999997</v>
      </c>
      <c r="O128" s="20">
        <v>231156.71000000014</v>
      </c>
      <c r="P128" s="20">
        <v>14729.830000000002</v>
      </c>
      <c r="Q128" s="20">
        <v>17232.41</v>
      </c>
      <c r="R128" s="20">
        <v>11499.389999999996</v>
      </c>
      <c r="S128" s="20">
        <v>41166.359999999993</v>
      </c>
      <c r="T128" s="20">
        <v>143914.03999999998</v>
      </c>
      <c r="U128" s="20">
        <v>1373447.18</v>
      </c>
      <c r="V128" s="20">
        <v>84785.26999999999</v>
      </c>
      <c r="W128" s="22">
        <v>20014.689999999995</v>
      </c>
      <c r="X128" s="22">
        <v>0</v>
      </c>
      <c r="Y128" s="22">
        <v>4418.95</v>
      </c>
      <c r="Z128" s="22">
        <v>10872.36</v>
      </c>
      <c r="AA128" s="22">
        <v>107032.89</v>
      </c>
      <c r="AB128" s="22">
        <v>-49032.169999999984</v>
      </c>
      <c r="AC128" s="22"/>
      <c r="AD128" s="41">
        <f t="shared" ref="AD128:AD139" si="26">SUM(L128:AC128)</f>
        <v>4206103.72</v>
      </c>
      <c r="AE128" s="22">
        <v>10564.529999999997</v>
      </c>
      <c r="AF128" s="22">
        <v>0</v>
      </c>
      <c r="AG128" s="22">
        <v>9125.82</v>
      </c>
      <c r="AH128" s="57">
        <f t="shared" ref="AH128:AH139" si="27">SUM(AD128:AG128)</f>
        <v>4225794.07</v>
      </c>
      <c r="AJ128" s="8"/>
    </row>
    <row r="129" spans="1:36" s="9" customFormat="1" ht="18" hidden="1" customHeight="1" outlineLevel="2" x14ac:dyDescent="0.25">
      <c r="A129" s="16" t="s">
        <v>349</v>
      </c>
      <c r="B129" s="17" t="s">
        <v>350</v>
      </c>
      <c r="C129" s="18" t="s">
        <v>351</v>
      </c>
      <c r="D129" s="18" t="s">
        <v>71</v>
      </c>
      <c r="E129" s="18" t="s">
        <v>860</v>
      </c>
      <c r="F129" s="19" t="s">
        <v>352</v>
      </c>
      <c r="G129" s="19" t="s">
        <v>356</v>
      </c>
      <c r="H129" s="18" t="s">
        <v>354</v>
      </c>
      <c r="I129" s="18" t="s">
        <v>61</v>
      </c>
      <c r="J129" s="18" t="s">
        <v>357</v>
      </c>
      <c r="K129" s="20"/>
      <c r="L129" s="20">
        <v>13900.570000000005</v>
      </c>
      <c r="M129" s="20">
        <v>13704.880000000003</v>
      </c>
      <c r="N129" s="20">
        <v>45673.87</v>
      </c>
      <c r="O129" s="20">
        <v>4005.5800000000004</v>
      </c>
      <c r="P129" s="20">
        <v>1669.85</v>
      </c>
      <c r="Q129" s="20">
        <v>612.36</v>
      </c>
      <c r="R129" s="20">
        <v>3321.2099999999996</v>
      </c>
      <c r="S129" s="20">
        <v>1662.6399999999999</v>
      </c>
      <c r="T129" s="20">
        <v>5273.7199999999993</v>
      </c>
      <c r="U129" s="20">
        <v>47182.000000000007</v>
      </c>
      <c r="V129" s="20">
        <v>4630.87</v>
      </c>
      <c r="W129" s="22">
        <v>1578.5800000000004</v>
      </c>
      <c r="X129" s="22">
        <v>0</v>
      </c>
      <c r="Y129" s="22">
        <v>500.96000000000004</v>
      </c>
      <c r="Z129" s="22">
        <v>16.14</v>
      </c>
      <c r="AA129" s="22">
        <v>5838.3600000000006</v>
      </c>
      <c r="AB129" s="22">
        <v>-35.839999999999996</v>
      </c>
      <c r="AC129" s="22"/>
      <c r="AD129" s="41">
        <f t="shared" si="26"/>
        <v>149535.75000000003</v>
      </c>
      <c r="AE129" s="22">
        <v>375.3900000000001</v>
      </c>
      <c r="AF129" s="22">
        <v>0</v>
      </c>
      <c r="AG129" s="22">
        <v>240.09</v>
      </c>
      <c r="AH129" s="57">
        <f t="shared" si="27"/>
        <v>150151.23000000004</v>
      </c>
      <c r="AJ129" s="8"/>
    </row>
    <row r="130" spans="1:36" s="9" customFormat="1" ht="18" hidden="1" customHeight="1" outlineLevel="2" x14ac:dyDescent="0.25">
      <c r="A130" s="16" t="s">
        <v>349</v>
      </c>
      <c r="B130" s="17" t="s">
        <v>350</v>
      </c>
      <c r="C130" s="18" t="s">
        <v>351</v>
      </c>
      <c r="D130" s="18" t="s">
        <v>103</v>
      </c>
      <c r="E130" s="18" t="s">
        <v>861</v>
      </c>
      <c r="F130" s="19" t="s">
        <v>352</v>
      </c>
      <c r="G130" s="19" t="s">
        <v>358</v>
      </c>
      <c r="H130" s="18" t="s">
        <v>354</v>
      </c>
      <c r="I130" s="18" t="s">
        <v>61</v>
      </c>
      <c r="J130" s="18" t="s">
        <v>359</v>
      </c>
      <c r="K130" s="20"/>
      <c r="L130" s="20">
        <v>42625.039999999986</v>
      </c>
      <c r="M130" s="20">
        <v>7230.46</v>
      </c>
      <c r="N130" s="20">
        <v>100090.16</v>
      </c>
      <c r="O130" s="20">
        <v>5467.23</v>
      </c>
      <c r="P130" s="20">
        <v>728.19999999999993</v>
      </c>
      <c r="Q130" s="20">
        <v>424.51</v>
      </c>
      <c r="R130" s="20">
        <v>12567.99</v>
      </c>
      <c r="S130" s="20">
        <v>6275.02</v>
      </c>
      <c r="T130" s="20">
        <v>7133.57</v>
      </c>
      <c r="U130" s="20">
        <v>83184.510000000009</v>
      </c>
      <c r="V130" s="20">
        <v>7503.2800000000007</v>
      </c>
      <c r="W130" s="22">
        <v>915.57999999999993</v>
      </c>
      <c r="X130" s="22">
        <v>0</v>
      </c>
      <c r="Y130" s="22">
        <v>218.47</v>
      </c>
      <c r="Z130" s="22">
        <v>0</v>
      </c>
      <c r="AA130" s="22">
        <v>1769.71</v>
      </c>
      <c r="AB130" s="22">
        <v>70.48</v>
      </c>
      <c r="AC130" s="22"/>
      <c r="AD130" s="41">
        <f t="shared" si="26"/>
        <v>276204.21000000002</v>
      </c>
      <c r="AE130" s="22">
        <v>692.55999999999983</v>
      </c>
      <c r="AF130" s="22">
        <v>0</v>
      </c>
      <c r="AG130" s="22">
        <v>126.97</v>
      </c>
      <c r="AH130" s="57">
        <f t="shared" si="27"/>
        <v>277023.74</v>
      </c>
      <c r="AJ130" s="8"/>
    </row>
    <row r="131" spans="1:36" s="9" customFormat="1" ht="18" hidden="1" customHeight="1" outlineLevel="2" x14ac:dyDescent="0.25">
      <c r="A131" s="16" t="s">
        <v>349</v>
      </c>
      <c r="B131" s="17" t="s">
        <v>350</v>
      </c>
      <c r="C131" s="18" t="s">
        <v>351</v>
      </c>
      <c r="D131" s="18" t="s">
        <v>144</v>
      </c>
      <c r="E131" s="18" t="s">
        <v>862</v>
      </c>
      <c r="F131" s="19" t="s">
        <v>352</v>
      </c>
      <c r="G131" s="19" t="s">
        <v>360</v>
      </c>
      <c r="H131" s="18" t="s">
        <v>354</v>
      </c>
      <c r="I131" s="18" t="s">
        <v>61</v>
      </c>
      <c r="J131" s="18" t="s">
        <v>361</v>
      </c>
      <c r="K131" s="20"/>
      <c r="L131" s="20">
        <v>216676.48000000001</v>
      </c>
      <c r="M131" s="20">
        <v>151901.64000000007</v>
      </c>
      <c r="N131" s="20">
        <v>478081.47</v>
      </c>
      <c r="O131" s="20">
        <v>47406.659999999996</v>
      </c>
      <c r="P131" s="20">
        <v>2559.92</v>
      </c>
      <c r="Q131" s="20">
        <v>7537.8099999999995</v>
      </c>
      <c r="R131" s="20">
        <v>3728.59</v>
      </c>
      <c r="S131" s="20">
        <v>10872.639999999998</v>
      </c>
      <c r="T131" s="20">
        <v>45629.7</v>
      </c>
      <c r="U131" s="20">
        <v>615168.68000000005</v>
      </c>
      <c r="V131" s="20">
        <v>33415.89</v>
      </c>
      <c r="W131" s="22">
        <v>2936.4299999999994</v>
      </c>
      <c r="X131" s="22">
        <v>0</v>
      </c>
      <c r="Y131" s="22">
        <v>767.97</v>
      </c>
      <c r="Z131" s="22">
        <v>1378.2</v>
      </c>
      <c r="AA131" s="22">
        <v>163394.59000000003</v>
      </c>
      <c r="AB131" s="22">
        <v>-24.88</v>
      </c>
      <c r="AC131" s="22"/>
      <c r="AD131" s="41">
        <f t="shared" si="26"/>
        <v>1781431.7900000003</v>
      </c>
      <c r="AE131" s="22">
        <v>4465.6399999999994</v>
      </c>
      <c r="AF131" s="22">
        <v>0</v>
      </c>
      <c r="AG131" s="22">
        <v>353.75</v>
      </c>
      <c r="AH131" s="57">
        <f t="shared" si="27"/>
        <v>1786251.1800000002</v>
      </c>
      <c r="AJ131" s="8"/>
    </row>
    <row r="132" spans="1:36" s="9" customFormat="1" ht="18" hidden="1" customHeight="1" outlineLevel="2" x14ac:dyDescent="0.25">
      <c r="A132" s="16" t="s">
        <v>349</v>
      </c>
      <c r="B132" s="17" t="s">
        <v>350</v>
      </c>
      <c r="C132" s="18" t="s">
        <v>351</v>
      </c>
      <c r="D132" s="18" t="s">
        <v>166</v>
      </c>
      <c r="E132" s="18" t="s">
        <v>863</v>
      </c>
      <c r="F132" s="19" t="s">
        <v>352</v>
      </c>
      <c r="G132" s="19" t="s">
        <v>362</v>
      </c>
      <c r="H132" s="18" t="s">
        <v>354</v>
      </c>
      <c r="I132" s="18" t="s">
        <v>61</v>
      </c>
      <c r="J132" s="18" t="s">
        <v>363</v>
      </c>
      <c r="K132" s="20"/>
      <c r="L132" s="20">
        <v>36403.19000000001</v>
      </c>
      <c r="M132" s="20">
        <v>17878.009999999998</v>
      </c>
      <c r="N132" s="20">
        <v>61613.820000000007</v>
      </c>
      <c r="O132" s="20">
        <v>8299.9500000000007</v>
      </c>
      <c r="P132" s="20">
        <v>472.07000000000005</v>
      </c>
      <c r="Q132" s="20">
        <v>725.06</v>
      </c>
      <c r="R132" s="20">
        <v>2307.3299999999995</v>
      </c>
      <c r="S132" s="20">
        <v>1277.8499999999999</v>
      </c>
      <c r="T132" s="20">
        <v>5414.4500000000007</v>
      </c>
      <c r="U132" s="20">
        <v>35890.459999999992</v>
      </c>
      <c r="V132" s="20">
        <v>6177.76</v>
      </c>
      <c r="W132" s="22">
        <v>540.58000000000004</v>
      </c>
      <c r="X132" s="22">
        <v>0</v>
      </c>
      <c r="Y132" s="22">
        <v>141.60999999999999</v>
      </c>
      <c r="Z132" s="22">
        <v>319.81</v>
      </c>
      <c r="AA132" s="22">
        <v>2807.7799999999997</v>
      </c>
      <c r="AB132" s="22">
        <v>1109.8000000000002</v>
      </c>
      <c r="AC132" s="22"/>
      <c r="AD132" s="41">
        <f t="shared" si="26"/>
        <v>181379.53</v>
      </c>
      <c r="AE132" s="22">
        <v>459.51999999999992</v>
      </c>
      <c r="AF132" s="22">
        <v>0</v>
      </c>
      <c r="AG132" s="22">
        <v>1962.54</v>
      </c>
      <c r="AH132" s="57">
        <f t="shared" si="27"/>
        <v>183801.59</v>
      </c>
      <c r="AJ132" s="8"/>
    </row>
    <row r="133" spans="1:36" s="9" customFormat="1" ht="18" hidden="1" customHeight="1" outlineLevel="2" x14ac:dyDescent="0.25">
      <c r="A133" s="16" t="s">
        <v>349</v>
      </c>
      <c r="B133" s="17" t="s">
        <v>350</v>
      </c>
      <c r="C133" s="18" t="s">
        <v>351</v>
      </c>
      <c r="D133" s="18" t="s">
        <v>169</v>
      </c>
      <c r="E133" s="18" t="s">
        <v>864</v>
      </c>
      <c r="F133" s="19" t="s">
        <v>352</v>
      </c>
      <c r="G133" s="19" t="s">
        <v>364</v>
      </c>
      <c r="H133" s="18" t="s">
        <v>354</v>
      </c>
      <c r="I133" s="18" t="s">
        <v>61</v>
      </c>
      <c r="J133" s="18" t="s">
        <v>365</v>
      </c>
      <c r="K133" s="20"/>
      <c r="L133" s="20">
        <v>0</v>
      </c>
      <c r="M133" s="20">
        <v>10.35</v>
      </c>
      <c r="N133" s="20">
        <v>37.29</v>
      </c>
      <c r="O133" s="20">
        <v>511260.54</v>
      </c>
      <c r="P133" s="20">
        <v>0</v>
      </c>
      <c r="Q133" s="20">
        <v>0</v>
      </c>
      <c r="R133" s="20">
        <v>0</v>
      </c>
      <c r="S133" s="20">
        <v>0</v>
      </c>
      <c r="T133" s="20">
        <v>0</v>
      </c>
      <c r="U133" s="20">
        <v>10.35</v>
      </c>
      <c r="V133" s="20">
        <v>511260.54</v>
      </c>
      <c r="W133" s="22">
        <v>0</v>
      </c>
      <c r="X133" s="22">
        <v>0</v>
      </c>
      <c r="Y133" s="22">
        <v>0</v>
      </c>
      <c r="Z133" s="22">
        <v>0</v>
      </c>
      <c r="AA133" s="22">
        <v>0</v>
      </c>
      <c r="AB133" s="22">
        <v>-0.01</v>
      </c>
      <c r="AC133" s="22"/>
      <c r="AD133" s="41">
        <f t="shared" si="26"/>
        <v>1022579.0599999999</v>
      </c>
      <c r="AE133" s="22">
        <v>2562.8599999999997</v>
      </c>
      <c r="AF133" s="22">
        <v>0</v>
      </c>
      <c r="AG133" s="22">
        <v>0</v>
      </c>
      <c r="AH133" s="57">
        <f t="shared" si="27"/>
        <v>1025141.9199999999</v>
      </c>
      <c r="AJ133" s="8"/>
    </row>
    <row r="134" spans="1:36" s="9" customFormat="1" ht="18" hidden="1" customHeight="1" outlineLevel="2" x14ac:dyDescent="0.25">
      <c r="A134" s="16" t="s">
        <v>349</v>
      </c>
      <c r="B134" s="17" t="s">
        <v>350</v>
      </c>
      <c r="C134" s="18" t="s">
        <v>351</v>
      </c>
      <c r="D134" s="18" t="s">
        <v>63</v>
      </c>
      <c r="E134" s="18" t="s">
        <v>865</v>
      </c>
      <c r="F134" s="19" t="s">
        <v>352</v>
      </c>
      <c r="G134" s="19" t="s">
        <v>366</v>
      </c>
      <c r="H134" s="18" t="s">
        <v>354</v>
      </c>
      <c r="I134" s="18" t="s">
        <v>61</v>
      </c>
      <c r="J134" s="18" t="s">
        <v>367</v>
      </c>
      <c r="K134" s="20"/>
      <c r="L134" s="20">
        <v>4677385.3100000042</v>
      </c>
      <c r="M134" s="20">
        <v>1186830.9999999998</v>
      </c>
      <c r="N134" s="20">
        <v>7641891.4400000004</v>
      </c>
      <c r="O134" s="20">
        <v>1422338.0400000012</v>
      </c>
      <c r="P134" s="20">
        <v>90677.45</v>
      </c>
      <c r="Q134" s="20">
        <v>105893.43000000004</v>
      </c>
      <c r="R134" s="20">
        <v>199298.99000000005</v>
      </c>
      <c r="S134" s="20">
        <v>253346.15</v>
      </c>
      <c r="T134" s="20">
        <v>869679.59999999986</v>
      </c>
      <c r="U134" s="20">
        <v>8263428.8099999977</v>
      </c>
      <c r="V134" s="20">
        <v>520362.63000000012</v>
      </c>
      <c r="W134" s="22">
        <v>122983.22000000002</v>
      </c>
      <c r="X134" s="22">
        <v>126757.68</v>
      </c>
      <c r="Y134" s="22">
        <v>27203.25</v>
      </c>
      <c r="Z134" s="22">
        <v>66906.849999999991</v>
      </c>
      <c r="AA134" s="22">
        <v>658157.89999999991</v>
      </c>
      <c r="AB134" s="22">
        <v>-301738.03999999986</v>
      </c>
      <c r="AC134" s="22"/>
      <c r="AD134" s="41">
        <f t="shared" si="26"/>
        <v>25931403.710000001</v>
      </c>
      <c r="AE134" s="22">
        <v>65644.5</v>
      </c>
      <c r="AF134" s="22">
        <v>189204.21</v>
      </c>
      <c r="AG134" s="22">
        <v>71585.929999999993</v>
      </c>
      <c r="AH134" s="57">
        <f t="shared" si="27"/>
        <v>26257838.350000001</v>
      </c>
      <c r="AJ134" s="8"/>
    </row>
    <row r="135" spans="1:36" s="9" customFormat="1" ht="18" hidden="1" customHeight="1" outlineLevel="2" x14ac:dyDescent="0.25">
      <c r="A135" s="16" t="s">
        <v>349</v>
      </c>
      <c r="B135" s="17" t="s">
        <v>350</v>
      </c>
      <c r="C135" s="18" t="s">
        <v>351</v>
      </c>
      <c r="D135" s="18" t="s">
        <v>76</v>
      </c>
      <c r="E135" s="18" t="s">
        <v>866</v>
      </c>
      <c r="F135" s="19" t="s">
        <v>352</v>
      </c>
      <c r="G135" s="19" t="s">
        <v>368</v>
      </c>
      <c r="H135" s="18" t="s">
        <v>354</v>
      </c>
      <c r="I135" s="18" t="s">
        <v>61</v>
      </c>
      <c r="J135" s="18" t="s">
        <v>369</v>
      </c>
      <c r="K135" s="20"/>
      <c r="L135" s="20">
        <v>79361.000000000015</v>
      </c>
      <c r="M135" s="20">
        <v>84433.89</v>
      </c>
      <c r="N135" s="20">
        <v>281069.96999999997</v>
      </c>
      <c r="O135" s="20">
        <v>24649.610000000004</v>
      </c>
      <c r="P135" s="20">
        <v>10275.969999999998</v>
      </c>
      <c r="Q135" s="20">
        <v>3768.35</v>
      </c>
      <c r="R135" s="20">
        <v>24996.460000000003</v>
      </c>
      <c r="S135" s="20">
        <v>10230.52</v>
      </c>
      <c r="T135" s="20">
        <v>32831.800000000003</v>
      </c>
      <c r="U135" s="20">
        <v>283855.80000000016</v>
      </c>
      <c r="V135" s="20">
        <v>28501.18</v>
      </c>
      <c r="W135" s="22">
        <v>9714.2800000000007</v>
      </c>
      <c r="X135" s="22">
        <v>4489.78</v>
      </c>
      <c r="Y135" s="22">
        <v>3082.79</v>
      </c>
      <c r="Z135" s="22">
        <v>99.34</v>
      </c>
      <c r="AA135" s="22">
        <v>35939.370000000003</v>
      </c>
      <c r="AB135" s="22">
        <v>-220.35</v>
      </c>
      <c r="AC135" s="22"/>
      <c r="AD135" s="41">
        <f t="shared" si="26"/>
        <v>917079.76000000024</v>
      </c>
      <c r="AE135" s="22">
        <v>2317.34</v>
      </c>
      <c r="AF135" s="22">
        <v>6444.93</v>
      </c>
      <c r="AG135" s="22">
        <v>1102.8499999999999</v>
      </c>
      <c r="AH135" s="57">
        <f t="shared" si="27"/>
        <v>926944.88000000024</v>
      </c>
      <c r="AJ135" s="8"/>
    </row>
    <row r="136" spans="1:36" s="9" customFormat="1" ht="18" hidden="1" customHeight="1" outlineLevel="2" x14ac:dyDescent="0.25">
      <c r="A136" s="16" t="s">
        <v>349</v>
      </c>
      <c r="B136" s="17" t="s">
        <v>350</v>
      </c>
      <c r="C136" s="18" t="s">
        <v>351</v>
      </c>
      <c r="D136" s="18" t="s">
        <v>109</v>
      </c>
      <c r="E136" s="18" t="s">
        <v>867</v>
      </c>
      <c r="F136" s="19" t="s">
        <v>352</v>
      </c>
      <c r="G136" s="19" t="s">
        <v>370</v>
      </c>
      <c r="H136" s="18" t="s">
        <v>354</v>
      </c>
      <c r="I136" s="18" t="s">
        <v>61</v>
      </c>
      <c r="J136" s="18" t="s">
        <v>371</v>
      </c>
      <c r="K136" s="20"/>
      <c r="L136" s="20">
        <v>262290.07000000012</v>
      </c>
      <c r="M136" s="20">
        <v>43503.939999999995</v>
      </c>
      <c r="N136" s="20">
        <v>615939.54999999993</v>
      </c>
      <c r="O136" s="20">
        <v>33644.49</v>
      </c>
      <c r="P136" s="20">
        <v>4447.6399999999994</v>
      </c>
      <c r="Q136" s="20">
        <v>2612.36</v>
      </c>
      <c r="R136" s="20">
        <v>85513.290000000008</v>
      </c>
      <c r="S136" s="20">
        <v>38615.54</v>
      </c>
      <c r="T136" s="20">
        <v>43864.999999999993</v>
      </c>
      <c r="U136" s="20">
        <v>498867.97000000009</v>
      </c>
      <c r="V136" s="20">
        <v>46174.02</v>
      </c>
      <c r="W136" s="22">
        <v>5610.83</v>
      </c>
      <c r="X136" s="22">
        <v>8121.64</v>
      </c>
      <c r="Y136" s="22">
        <v>1334.2899999999997</v>
      </c>
      <c r="Z136" s="22">
        <v>0</v>
      </c>
      <c r="AA136" s="22">
        <v>10890.419999999998</v>
      </c>
      <c r="AB136" s="22">
        <v>433.77</v>
      </c>
      <c r="AC136" s="22"/>
      <c r="AD136" s="41">
        <f t="shared" si="26"/>
        <v>1701864.82</v>
      </c>
      <c r="AE136" s="22">
        <v>4297.4800000000014</v>
      </c>
      <c r="AF136" s="22">
        <v>12045.57</v>
      </c>
      <c r="AG136" s="22">
        <v>781.35</v>
      </c>
      <c r="AH136" s="57">
        <f t="shared" si="27"/>
        <v>1718989.2200000002</v>
      </c>
      <c r="AJ136" s="8"/>
    </row>
    <row r="137" spans="1:36" s="9" customFormat="1" ht="18" hidden="1" customHeight="1" outlineLevel="2" x14ac:dyDescent="0.25">
      <c r="A137" s="16" t="s">
        <v>349</v>
      </c>
      <c r="B137" s="17" t="s">
        <v>350</v>
      </c>
      <c r="C137" s="18" t="s">
        <v>351</v>
      </c>
      <c r="D137" s="18" t="s">
        <v>152</v>
      </c>
      <c r="E137" s="18" t="s">
        <v>868</v>
      </c>
      <c r="F137" s="19" t="s">
        <v>352</v>
      </c>
      <c r="G137" s="19" t="s">
        <v>372</v>
      </c>
      <c r="H137" s="18" t="s">
        <v>354</v>
      </c>
      <c r="I137" s="18" t="s">
        <v>61</v>
      </c>
      <c r="J137" s="18" t="s">
        <v>373</v>
      </c>
      <c r="K137" s="20"/>
      <c r="L137" s="20">
        <v>1330453.3099999996</v>
      </c>
      <c r="M137" s="20">
        <v>934303.30000000016</v>
      </c>
      <c r="N137" s="20">
        <v>2942039.790000001</v>
      </c>
      <c r="O137" s="20">
        <v>291428.33</v>
      </c>
      <c r="P137" s="20">
        <v>15753.290000000003</v>
      </c>
      <c r="Q137" s="20">
        <v>46386.5</v>
      </c>
      <c r="R137" s="20">
        <v>68134.38</v>
      </c>
      <c r="S137" s="20">
        <v>66865.539999999994</v>
      </c>
      <c r="T137" s="20">
        <v>271497.00999999995</v>
      </c>
      <c r="U137" s="20">
        <v>3713951.31</v>
      </c>
      <c r="V137" s="20">
        <v>203141.95999999996</v>
      </c>
      <c r="W137" s="22">
        <v>18070.03</v>
      </c>
      <c r="X137" s="22">
        <v>44516.52</v>
      </c>
      <c r="Y137" s="22">
        <v>4726</v>
      </c>
      <c r="Z137" s="22">
        <v>8481.17</v>
      </c>
      <c r="AA137" s="22">
        <v>1004863.31</v>
      </c>
      <c r="AB137" s="22">
        <v>-152.61000000000004</v>
      </c>
      <c r="AC137" s="22"/>
      <c r="AD137" s="41">
        <f t="shared" si="26"/>
        <v>10964459.139999999</v>
      </c>
      <c r="AE137" s="22">
        <v>27688.81</v>
      </c>
      <c r="AF137" s="22">
        <v>71702.240000000005</v>
      </c>
      <c r="AG137" s="22">
        <v>11673.04</v>
      </c>
      <c r="AH137" s="57">
        <f t="shared" si="27"/>
        <v>11075523.229999999</v>
      </c>
      <c r="AJ137" s="8"/>
    </row>
    <row r="138" spans="1:36" s="9" customFormat="1" ht="18" hidden="1" customHeight="1" outlineLevel="2" x14ac:dyDescent="0.25">
      <c r="A138" s="16" t="s">
        <v>349</v>
      </c>
      <c r="B138" s="17" t="s">
        <v>350</v>
      </c>
      <c r="C138" s="18" t="s">
        <v>351</v>
      </c>
      <c r="D138" s="18" t="s">
        <v>186</v>
      </c>
      <c r="E138" s="18" t="s">
        <v>869</v>
      </c>
      <c r="F138" s="19" t="s">
        <v>352</v>
      </c>
      <c r="G138" s="19" t="s">
        <v>374</v>
      </c>
      <c r="H138" s="18" t="s">
        <v>354</v>
      </c>
      <c r="I138" s="18" t="s">
        <v>61</v>
      </c>
      <c r="J138" s="18" t="s">
        <v>375</v>
      </c>
      <c r="K138" s="20"/>
      <c r="L138" s="20">
        <v>219480.81000000006</v>
      </c>
      <c r="M138" s="20">
        <v>110018.44</v>
      </c>
      <c r="N138" s="20">
        <v>379160.49000000005</v>
      </c>
      <c r="O138" s="20">
        <v>51076.54</v>
      </c>
      <c r="P138" s="20">
        <v>2904.5400000000004</v>
      </c>
      <c r="Q138" s="20">
        <v>4461.95</v>
      </c>
      <c r="R138" s="20">
        <v>18958.800000000003</v>
      </c>
      <c r="S138" s="20">
        <v>7863.64</v>
      </c>
      <c r="T138" s="20">
        <v>33200.320000000007</v>
      </c>
      <c r="U138" s="20">
        <v>213471.24</v>
      </c>
      <c r="V138" s="20">
        <v>37980.46</v>
      </c>
      <c r="W138" s="22">
        <v>3326.2699999999995</v>
      </c>
      <c r="X138" s="22">
        <v>4905.43</v>
      </c>
      <c r="Y138" s="22">
        <v>871.35</v>
      </c>
      <c r="Z138" s="22">
        <v>1968.08</v>
      </c>
      <c r="AA138" s="22">
        <v>17284.03</v>
      </c>
      <c r="AB138" s="22">
        <v>6829.96</v>
      </c>
      <c r="AC138" s="22"/>
      <c r="AD138" s="41">
        <f t="shared" si="26"/>
        <v>1113762.3500000003</v>
      </c>
      <c r="AE138" s="22">
        <v>2840.05</v>
      </c>
      <c r="AF138" s="22">
        <v>7372.33</v>
      </c>
      <c r="AG138" s="22">
        <v>12047.17</v>
      </c>
      <c r="AH138" s="57">
        <f t="shared" si="27"/>
        <v>1136021.9000000004</v>
      </c>
      <c r="AJ138" s="8"/>
    </row>
    <row r="139" spans="1:36" s="9" customFormat="1" ht="18" hidden="1" customHeight="1" outlineLevel="2" x14ac:dyDescent="0.25">
      <c r="A139" s="16" t="s">
        <v>349</v>
      </c>
      <c r="B139" s="17" t="s">
        <v>350</v>
      </c>
      <c r="C139" s="18" t="s">
        <v>351</v>
      </c>
      <c r="D139" s="18" t="s">
        <v>189</v>
      </c>
      <c r="E139" s="18" t="s">
        <v>870</v>
      </c>
      <c r="F139" s="19" t="s">
        <v>352</v>
      </c>
      <c r="G139" s="19" t="s">
        <v>376</v>
      </c>
      <c r="H139" s="18" t="s">
        <v>354</v>
      </c>
      <c r="I139" s="18" t="s">
        <v>61</v>
      </c>
      <c r="J139" s="18" t="s">
        <v>377</v>
      </c>
      <c r="K139" s="20"/>
      <c r="L139" s="20">
        <v>0</v>
      </c>
      <c r="M139" s="20">
        <v>63.74</v>
      </c>
      <c r="N139" s="20">
        <v>229.44</v>
      </c>
      <c r="O139" s="20">
        <v>3146218.55</v>
      </c>
      <c r="P139" s="20">
        <v>0</v>
      </c>
      <c r="Q139" s="20">
        <v>0</v>
      </c>
      <c r="R139" s="20">
        <v>23649.87</v>
      </c>
      <c r="S139" s="20">
        <v>0</v>
      </c>
      <c r="T139" s="20">
        <v>0</v>
      </c>
      <c r="U139" s="20">
        <v>-47380.920000000006</v>
      </c>
      <c r="V139" s="20">
        <v>3146218.55</v>
      </c>
      <c r="W139" s="22">
        <v>0</v>
      </c>
      <c r="X139" s="22">
        <v>23311.81</v>
      </c>
      <c r="Y139" s="22">
        <v>0</v>
      </c>
      <c r="Z139" s="22">
        <v>0</v>
      </c>
      <c r="AA139" s="22">
        <v>0</v>
      </c>
      <c r="AB139" s="22">
        <v>0.02</v>
      </c>
      <c r="AC139" s="22"/>
      <c r="AD139" s="41">
        <f t="shared" si="26"/>
        <v>6292311.0599999996</v>
      </c>
      <c r="AE139" s="22">
        <v>15889.11</v>
      </c>
      <c r="AF139" s="22">
        <v>47444.66</v>
      </c>
      <c r="AG139" s="22">
        <v>0</v>
      </c>
      <c r="AH139" s="57">
        <f t="shared" si="27"/>
        <v>6355644.8300000001</v>
      </c>
      <c r="AJ139" s="8"/>
    </row>
    <row r="140" spans="1:36" s="9" customFormat="1" ht="18" customHeight="1" outlineLevel="1" collapsed="1" x14ac:dyDescent="0.25">
      <c r="A140" s="40" t="s">
        <v>378</v>
      </c>
      <c r="B140" s="74"/>
      <c r="C140" s="75"/>
      <c r="D140" s="75"/>
      <c r="E140" s="75"/>
      <c r="F140" s="76"/>
      <c r="G140" s="76"/>
      <c r="H140" s="75"/>
      <c r="I140" s="75"/>
      <c r="J140" s="75"/>
      <c r="K140" s="77">
        <f t="shared" ref="K140:AH140" si="28">SUBTOTAL(9,K128:K139)</f>
        <v>0</v>
      </c>
      <c r="L140" s="77">
        <f t="shared" si="28"/>
        <v>7638896.1400000043</v>
      </c>
      <c r="M140" s="77">
        <f t="shared" si="28"/>
        <v>2742577.15</v>
      </c>
      <c r="N140" s="77">
        <f t="shared" si="28"/>
        <v>13787675.240000002</v>
      </c>
      <c r="O140" s="77">
        <f t="shared" si="28"/>
        <v>5776952.2300000014</v>
      </c>
      <c r="P140" s="77">
        <f t="shared" si="28"/>
        <v>144218.76</v>
      </c>
      <c r="Q140" s="77">
        <f t="shared" si="28"/>
        <v>189654.74000000005</v>
      </c>
      <c r="R140" s="77">
        <f t="shared" si="28"/>
        <v>453976.30000000005</v>
      </c>
      <c r="S140" s="77">
        <f t="shared" si="28"/>
        <v>438175.89999999997</v>
      </c>
      <c r="T140" s="77">
        <f t="shared" si="28"/>
        <v>1458439.21</v>
      </c>
      <c r="U140" s="77">
        <f t="shared" si="28"/>
        <v>15081077.390000001</v>
      </c>
      <c r="V140" s="77">
        <f t="shared" si="28"/>
        <v>4630152.41</v>
      </c>
      <c r="W140" s="78">
        <f t="shared" si="28"/>
        <v>185690.49</v>
      </c>
      <c r="X140" s="78">
        <f t="shared" si="28"/>
        <v>212102.86</v>
      </c>
      <c r="Y140" s="78">
        <f t="shared" si="28"/>
        <v>43265.64</v>
      </c>
      <c r="Z140" s="78">
        <f t="shared" si="28"/>
        <v>90041.949999999983</v>
      </c>
      <c r="AA140" s="78">
        <f t="shared" si="28"/>
        <v>2007978.36</v>
      </c>
      <c r="AB140" s="78">
        <f t="shared" si="28"/>
        <v>-342759.86999999976</v>
      </c>
      <c r="AC140" s="78">
        <f t="shared" si="28"/>
        <v>0</v>
      </c>
      <c r="AD140" s="79">
        <f t="shared" si="28"/>
        <v>54538114.900000006</v>
      </c>
      <c r="AE140" s="78">
        <f t="shared" si="28"/>
        <v>137797.78999999998</v>
      </c>
      <c r="AF140" s="78">
        <f t="shared" si="28"/>
        <v>334213.94000000006</v>
      </c>
      <c r="AG140" s="78">
        <f t="shared" si="28"/>
        <v>108999.51</v>
      </c>
      <c r="AH140" s="80">
        <f t="shared" si="28"/>
        <v>55119126.139999993</v>
      </c>
      <c r="AJ140" s="32"/>
    </row>
    <row r="141" spans="1:36" s="9" customFormat="1" ht="18" hidden="1" customHeight="1" outlineLevel="2" x14ac:dyDescent="0.25">
      <c r="A141" s="16" t="s">
        <v>379</v>
      </c>
      <c r="B141" s="17" t="s">
        <v>380</v>
      </c>
      <c r="C141" s="18" t="s">
        <v>381</v>
      </c>
      <c r="D141" s="18" t="s">
        <v>57</v>
      </c>
      <c r="E141" s="18" t="s">
        <v>871</v>
      </c>
      <c r="F141" s="19" t="s">
        <v>382</v>
      </c>
      <c r="G141" s="19" t="s">
        <v>59</v>
      </c>
      <c r="H141" s="18" t="s">
        <v>383</v>
      </c>
      <c r="I141" s="18" t="s">
        <v>61</v>
      </c>
      <c r="J141" s="18" t="s">
        <v>384</v>
      </c>
      <c r="K141" s="20"/>
      <c r="L141" s="20">
        <v>32366.240000000005</v>
      </c>
      <c r="M141" s="20">
        <v>40615.469999999994</v>
      </c>
      <c r="N141" s="20">
        <v>123029.3</v>
      </c>
      <c r="O141" s="20">
        <v>31101.7</v>
      </c>
      <c r="P141" s="20">
        <v>1248.1399999999999</v>
      </c>
      <c r="Q141" s="20">
        <v>2281.08</v>
      </c>
      <c r="R141" s="20">
        <v>3924.98</v>
      </c>
      <c r="S141" s="20">
        <v>4422.8799999999992</v>
      </c>
      <c r="T141" s="20">
        <v>12897.73</v>
      </c>
      <c r="U141" s="20">
        <v>158785.06</v>
      </c>
      <c r="V141" s="20">
        <v>9154.3000000000011</v>
      </c>
      <c r="W141" s="22">
        <v>1236.1600000000001</v>
      </c>
      <c r="X141" s="22">
        <v>0</v>
      </c>
      <c r="Y141" s="22">
        <v>374.45</v>
      </c>
      <c r="Z141" s="22">
        <v>0</v>
      </c>
      <c r="AA141" s="22">
        <v>6005.76</v>
      </c>
      <c r="AB141" s="22">
        <v>126.59000000000003</v>
      </c>
      <c r="AC141" s="22"/>
      <c r="AD141" s="41">
        <f t="shared" ref="AD141:AD146" si="29">SUM(L141:AC141)</f>
        <v>427569.84000000008</v>
      </c>
      <c r="AE141" s="22">
        <v>1072.04</v>
      </c>
      <c r="AF141" s="22">
        <v>0</v>
      </c>
      <c r="AG141" s="22">
        <v>176.74</v>
      </c>
      <c r="AH141" s="57">
        <f t="shared" ref="AH141:AH146" si="30">SUM(AD141:AG141)</f>
        <v>428818.62000000005</v>
      </c>
      <c r="AJ141" s="8"/>
    </row>
    <row r="142" spans="1:36" s="9" customFormat="1" ht="18" hidden="1" customHeight="1" outlineLevel="2" x14ac:dyDescent="0.25">
      <c r="A142" s="16" t="s">
        <v>379</v>
      </c>
      <c r="B142" s="17" t="s">
        <v>380</v>
      </c>
      <c r="C142" s="18" t="s">
        <v>381</v>
      </c>
      <c r="D142" s="18" t="s">
        <v>63</v>
      </c>
      <c r="E142" s="18" t="s">
        <v>872</v>
      </c>
      <c r="F142" s="19" t="s">
        <v>382</v>
      </c>
      <c r="G142" s="19" t="s">
        <v>64</v>
      </c>
      <c r="H142" s="18" t="s">
        <v>383</v>
      </c>
      <c r="I142" s="18" t="s">
        <v>61</v>
      </c>
      <c r="J142" s="18" t="s">
        <v>385</v>
      </c>
      <c r="K142" s="20"/>
      <c r="L142" s="20">
        <v>199180.71999999994</v>
      </c>
      <c r="M142" s="20">
        <v>249941.47</v>
      </c>
      <c r="N142" s="20">
        <v>757103.49</v>
      </c>
      <c r="O142" s="20">
        <v>191395.16</v>
      </c>
      <c r="P142" s="20">
        <v>7681.0199999999995</v>
      </c>
      <c r="Q142" s="20">
        <v>14021.05</v>
      </c>
      <c r="R142" s="20">
        <v>38305.589999999997</v>
      </c>
      <c r="S142" s="20">
        <v>27217.52</v>
      </c>
      <c r="T142" s="20">
        <v>79312.2</v>
      </c>
      <c r="U142" s="20">
        <v>963046.37</v>
      </c>
      <c r="V142" s="20">
        <v>56334.079999999994</v>
      </c>
      <c r="W142" s="22">
        <v>7607.14</v>
      </c>
      <c r="X142" s="22">
        <v>13940.08</v>
      </c>
      <c r="Y142" s="22">
        <v>2304.3099999999995</v>
      </c>
      <c r="Z142" s="22">
        <v>0</v>
      </c>
      <c r="AA142" s="22">
        <v>36956.299999999988</v>
      </c>
      <c r="AB142" s="22">
        <v>779.16</v>
      </c>
      <c r="AC142" s="22"/>
      <c r="AD142" s="41">
        <f t="shared" si="29"/>
        <v>2645125.66</v>
      </c>
      <c r="AE142" s="22">
        <v>6667.5899999999992</v>
      </c>
      <c r="AF142" s="22">
        <v>14082.48</v>
      </c>
      <c r="AG142" s="22">
        <v>1146.1199999999999</v>
      </c>
      <c r="AH142" s="57">
        <f t="shared" si="30"/>
        <v>2667021.85</v>
      </c>
      <c r="AJ142" s="8"/>
    </row>
    <row r="143" spans="1:36" s="9" customFormat="1" ht="18" hidden="1" customHeight="1" outlineLevel="2" x14ac:dyDescent="0.25">
      <c r="A143" s="16" t="s">
        <v>379</v>
      </c>
      <c r="B143" s="17" t="s">
        <v>380</v>
      </c>
      <c r="C143" s="18" t="s">
        <v>386</v>
      </c>
      <c r="D143" s="18" t="s">
        <v>57</v>
      </c>
      <c r="E143" s="18" t="s">
        <v>873</v>
      </c>
      <c r="F143" s="19" t="s">
        <v>387</v>
      </c>
      <c r="G143" s="19" t="s">
        <v>388</v>
      </c>
      <c r="H143" s="18" t="s">
        <v>389</v>
      </c>
      <c r="I143" s="18" t="s">
        <v>61</v>
      </c>
      <c r="J143" s="18" t="s">
        <v>390</v>
      </c>
      <c r="K143" s="20"/>
      <c r="L143" s="20">
        <v>101307.56999999998</v>
      </c>
      <c r="M143" s="20">
        <v>58165.180000000008</v>
      </c>
      <c r="N143" s="20">
        <v>264866.31999999995</v>
      </c>
      <c r="O143" s="20">
        <v>10113.060000000003</v>
      </c>
      <c r="P143" s="20">
        <v>3068.11</v>
      </c>
      <c r="Q143" s="20">
        <v>3013.8100000000004</v>
      </c>
      <c r="R143" s="20">
        <v>12972.76</v>
      </c>
      <c r="S143" s="20">
        <v>10988.48</v>
      </c>
      <c r="T143" s="20">
        <v>41148.919999999991</v>
      </c>
      <c r="U143" s="20">
        <v>242783.38</v>
      </c>
      <c r="V143" s="20">
        <v>30227.350000000002</v>
      </c>
      <c r="W143" s="22">
        <v>2911.6699999999992</v>
      </c>
      <c r="X143" s="22">
        <v>5632.28</v>
      </c>
      <c r="Y143" s="22">
        <v>920.45</v>
      </c>
      <c r="Z143" s="22">
        <v>0</v>
      </c>
      <c r="AA143" s="22">
        <v>12172.14</v>
      </c>
      <c r="AB143" s="22">
        <v>-205.69000000000003</v>
      </c>
      <c r="AC143" s="22"/>
      <c r="AD143" s="41">
        <f t="shared" si="29"/>
        <v>800085.78999999992</v>
      </c>
      <c r="AE143" s="22">
        <v>2005.8199999999995</v>
      </c>
      <c r="AF143" s="22">
        <v>0</v>
      </c>
      <c r="AG143" s="22">
        <v>239.16</v>
      </c>
      <c r="AH143" s="57">
        <f t="shared" si="30"/>
        <v>802330.7699999999</v>
      </c>
      <c r="AJ143" s="8"/>
    </row>
    <row r="144" spans="1:36" s="9" customFormat="1" ht="18" hidden="1" customHeight="1" outlineLevel="2" x14ac:dyDescent="0.25">
      <c r="A144" s="16" t="s">
        <v>379</v>
      </c>
      <c r="B144" s="17" t="s">
        <v>380</v>
      </c>
      <c r="C144" s="18" t="s">
        <v>386</v>
      </c>
      <c r="D144" s="18" t="s">
        <v>71</v>
      </c>
      <c r="E144" s="18" t="s">
        <v>874</v>
      </c>
      <c r="F144" s="19" t="s">
        <v>387</v>
      </c>
      <c r="G144" s="19" t="s">
        <v>391</v>
      </c>
      <c r="H144" s="18" t="s">
        <v>389</v>
      </c>
      <c r="I144" s="18" t="s">
        <v>61</v>
      </c>
      <c r="J144" s="18" t="s">
        <v>392</v>
      </c>
      <c r="K144" s="20"/>
      <c r="L144" s="20">
        <v>0</v>
      </c>
      <c r="M144" s="20">
        <v>0</v>
      </c>
      <c r="N144" s="20">
        <v>0</v>
      </c>
      <c r="O144" s="20">
        <v>0</v>
      </c>
      <c r="P144" s="20">
        <v>0</v>
      </c>
      <c r="Q144" s="20">
        <v>0</v>
      </c>
      <c r="R144" s="20">
        <v>0</v>
      </c>
      <c r="S144" s="20">
        <v>0</v>
      </c>
      <c r="T144" s="20">
        <v>0</v>
      </c>
      <c r="U144" s="20">
        <v>0</v>
      </c>
      <c r="V144" s="20">
        <v>0</v>
      </c>
      <c r="W144" s="22">
        <v>0</v>
      </c>
      <c r="X144" s="22">
        <v>0</v>
      </c>
      <c r="Y144" s="22">
        <v>0</v>
      </c>
      <c r="Z144" s="22">
        <v>0</v>
      </c>
      <c r="AA144" s="22">
        <v>0</v>
      </c>
      <c r="AB144" s="22">
        <v>0</v>
      </c>
      <c r="AC144" s="22"/>
      <c r="AD144" s="41">
        <f t="shared" si="29"/>
        <v>0</v>
      </c>
      <c r="AE144" s="22">
        <v>0</v>
      </c>
      <c r="AF144" s="22">
        <v>0</v>
      </c>
      <c r="AG144" s="22">
        <v>0</v>
      </c>
      <c r="AH144" s="57">
        <f t="shared" si="30"/>
        <v>0</v>
      </c>
      <c r="AJ144" s="8"/>
    </row>
    <row r="145" spans="1:36" s="9" customFormat="1" ht="18" hidden="1" customHeight="1" outlineLevel="2" x14ac:dyDescent="0.25">
      <c r="A145" s="16" t="s">
        <v>379</v>
      </c>
      <c r="B145" s="17" t="s">
        <v>380</v>
      </c>
      <c r="C145" s="18" t="s">
        <v>386</v>
      </c>
      <c r="D145" s="18" t="s">
        <v>63</v>
      </c>
      <c r="E145" s="18" t="s">
        <v>875</v>
      </c>
      <c r="F145" s="19" t="s">
        <v>387</v>
      </c>
      <c r="G145" s="19" t="s">
        <v>64</v>
      </c>
      <c r="H145" s="18" t="s">
        <v>389</v>
      </c>
      <c r="I145" s="18" t="s">
        <v>61</v>
      </c>
      <c r="J145" s="18" t="s">
        <v>393</v>
      </c>
      <c r="K145" s="20"/>
      <c r="L145" s="20">
        <v>623418.9099999998</v>
      </c>
      <c r="M145" s="20">
        <v>357938.92</v>
      </c>
      <c r="N145" s="20">
        <v>1629946.5900000003</v>
      </c>
      <c r="O145" s="20">
        <v>62234.25</v>
      </c>
      <c r="P145" s="20">
        <v>18880.499999999996</v>
      </c>
      <c r="Q145" s="20">
        <v>18546.57</v>
      </c>
      <c r="R145" s="20">
        <v>87562.04</v>
      </c>
      <c r="S145" s="20">
        <v>67631.61</v>
      </c>
      <c r="T145" s="20">
        <v>253295.24</v>
      </c>
      <c r="U145" s="20">
        <v>1465308.43</v>
      </c>
      <c r="V145" s="20">
        <v>185984.62000000005</v>
      </c>
      <c r="W145" s="22">
        <v>17917.82</v>
      </c>
      <c r="X145" s="22">
        <v>42312.89</v>
      </c>
      <c r="Y145" s="22">
        <v>5664.17</v>
      </c>
      <c r="Z145" s="22">
        <v>0</v>
      </c>
      <c r="AA145" s="22">
        <v>74898.549999999988</v>
      </c>
      <c r="AB145" s="22">
        <v>-1265</v>
      </c>
      <c r="AC145" s="22"/>
      <c r="AD145" s="41">
        <f t="shared" si="29"/>
        <v>4910276.1099999994</v>
      </c>
      <c r="AE145" s="22">
        <v>12381.72</v>
      </c>
      <c r="AF145" s="22">
        <v>28628.06</v>
      </c>
      <c r="AG145" s="22">
        <v>1400.49</v>
      </c>
      <c r="AH145" s="57">
        <f t="shared" si="30"/>
        <v>4952686.379999999</v>
      </c>
      <c r="AJ145" s="8"/>
    </row>
    <row r="146" spans="1:36" s="9" customFormat="1" ht="18" hidden="1" customHeight="1" outlineLevel="2" x14ac:dyDescent="0.25">
      <c r="A146" s="16" t="s">
        <v>379</v>
      </c>
      <c r="B146" s="17" t="s">
        <v>380</v>
      </c>
      <c r="C146" s="18" t="s">
        <v>386</v>
      </c>
      <c r="D146" s="18" t="s">
        <v>76</v>
      </c>
      <c r="E146" s="18" t="s">
        <v>876</v>
      </c>
      <c r="F146" s="19" t="s">
        <v>387</v>
      </c>
      <c r="G146" s="19" t="s">
        <v>64</v>
      </c>
      <c r="H146" s="18" t="s">
        <v>389</v>
      </c>
      <c r="I146" s="18" t="s">
        <v>61</v>
      </c>
      <c r="J146" s="18" t="s">
        <v>394</v>
      </c>
      <c r="K146" s="20"/>
      <c r="L146" s="20">
        <v>0</v>
      </c>
      <c r="M146" s="20">
        <v>0</v>
      </c>
      <c r="N146" s="20">
        <v>0</v>
      </c>
      <c r="O146" s="20">
        <v>0</v>
      </c>
      <c r="P146" s="20">
        <v>0</v>
      </c>
      <c r="Q146" s="20">
        <v>0</v>
      </c>
      <c r="R146" s="20">
        <v>0</v>
      </c>
      <c r="S146" s="20">
        <v>0</v>
      </c>
      <c r="T146" s="20">
        <v>0</v>
      </c>
      <c r="U146" s="20">
        <v>0</v>
      </c>
      <c r="V146" s="20">
        <v>0</v>
      </c>
      <c r="W146" s="22">
        <v>0</v>
      </c>
      <c r="X146" s="22">
        <v>0</v>
      </c>
      <c r="Y146" s="22">
        <v>0</v>
      </c>
      <c r="Z146" s="22">
        <v>0</v>
      </c>
      <c r="AA146" s="22">
        <v>0</v>
      </c>
      <c r="AB146" s="22">
        <v>0</v>
      </c>
      <c r="AC146" s="22"/>
      <c r="AD146" s="41">
        <f t="shared" si="29"/>
        <v>0</v>
      </c>
      <c r="AE146" s="22">
        <v>0</v>
      </c>
      <c r="AF146" s="22">
        <v>0</v>
      </c>
      <c r="AG146" s="22">
        <v>0</v>
      </c>
      <c r="AH146" s="57">
        <f t="shared" si="30"/>
        <v>0</v>
      </c>
      <c r="AJ146" s="8"/>
    </row>
    <row r="147" spans="1:36" s="9" customFormat="1" ht="18" customHeight="1" outlineLevel="1" collapsed="1" x14ac:dyDescent="0.25">
      <c r="A147" s="40" t="s">
        <v>395</v>
      </c>
      <c r="B147" s="74"/>
      <c r="C147" s="75"/>
      <c r="D147" s="75"/>
      <c r="E147" s="75"/>
      <c r="F147" s="76"/>
      <c r="G147" s="76"/>
      <c r="H147" s="75"/>
      <c r="I147" s="75"/>
      <c r="J147" s="75"/>
      <c r="K147" s="77">
        <f t="shared" ref="K147:AH147" si="31">SUBTOTAL(9,K141:K146)</f>
        <v>0</v>
      </c>
      <c r="L147" s="77">
        <f t="shared" si="31"/>
        <v>956273.43999999971</v>
      </c>
      <c r="M147" s="77">
        <f t="shared" si="31"/>
        <v>706661.04</v>
      </c>
      <c r="N147" s="77">
        <f t="shared" si="31"/>
        <v>2774945.7</v>
      </c>
      <c r="O147" s="77">
        <f t="shared" si="31"/>
        <v>294844.17000000004</v>
      </c>
      <c r="P147" s="77">
        <f t="shared" si="31"/>
        <v>30877.769999999997</v>
      </c>
      <c r="Q147" s="77">
        <f t="shared" si="31"/>
        <v>37862.509999999995</v>
      </c>
      <c r="R147" s="77">
        <f t="shared" si="31"/>
        <v>142765.37</v>
      </c>
      <c r="S147" s="77">
        <f t="shared" si="31"/>
        <v>110260.49</v>
      </c>
      <c r="T147" s="77">
        <f t="shared" si="31"/>
        <v>386654.08999999997</v>
      </c>
      <c r="U147" s="77">
        <f t="shared" si="31"/>
        <v>2829923.24</v>
      </c>
      <c r="V147" s="77">
        <f t="shared" si="31"/>
        <v>281700.35000000003</v>
      </c>
      <c r="W147" s="78">
        <f t="shared" si="31"/>
        <v>29672.79</v>
      </c>
      <c r="X147" s="78">
        <f t="shared" si="31"/>
        <v>61885.25</v>
      </c>
      <c r="Y147" s="78">
        <f t="shared" si="31"/>
        <v>9263.3799999999992</v>
      </c>
      <c r="Z147" s="78">
        <f t="shared" si="31"/>
        <v>0</v>
      </c>
      <c r="AA147" s="78">
        <f t="shared" si="31"/>
        <v>130032.74999999997</v>
      </c>
      <c r="AB147" s="78">
        <f t="shared" si="31"/>
        <v>-564.94000000000005</v>
      </c>
      <c r="AC147" s="78">
        <f t="shared" si="31"/>
        <v>0</v>
      </c>
      <c r="AD147" s="79">
        <f t="shared" si="31"/>
        <v>8783057.3999999985</v>
      </c>
      <c r="AE147" s="78">
        <f t="shared" si="31"/>
        <v>22127.17</v>
      </c>
      <c r="AF147" s="78">
        <f t="shared" si="31"/>
        <v>42710.54</v>
      </c>
      <c r="AG147" s="78">
        <f t="shared" si="31"/>
        <v>2962.51</v>
      </c>
      <c r="AH147" s="80">
        <f t="shared" si="31"/>
        <v>8850857.6199999992</v>
      </c>
      <c r="AJ147" s="32"/>
    </row>
    <row r="148" spans="1:36" s="9" customFormat="1" ht="18" hidden="1" customHeight="1" outlineLevel="2" x14ac:dyDescent="0.25">
      <c r="A148" s="16" t="s">
        <v>396</v>
      </c>
      <c r="B148" s="17" t="s">
        <v>397</v>
      </c>
      <c r="C148" s="18" t="s">
        <v>398</v>
      </c>
      <c r="D148" s="18" t="s">
        <v>57</v>
      </c>
      <c r="E148" s="18" t="s">
        <v>877</v>
      </c>
      <c r="F148" s="19" t="s">
        <v>399</v>
      </c>
      <c r="G148" s="19" t="s">
        <v>59</v>
      </c>
      <c r="H148" s="18" t="s">
        <v>400</v>
      </c>
      <c r="I148" s="18" t="s">
        <v>61</v>
      </c>
      <c r="J148" s="18" t="s">
        <v>401</v>
      </c>
      <c r="K148" s="20"/>
      <c r="L148" s="20">
        <v>74.23</v>
      </c>
      <c r="M148" s="20">
        <v>15.59</v>
      </c>
      <c r="N148" s="20">
        <v>126.8</v>
      </c>
      <c r="O148" s="20">
        <v>0</v>
      </c>
      <c r="P148" s="20">
        <v>0</v>
      </c>
      <c r="Q148" s="20">
        <v>1.83</v>
      </c>
      <c r="R148" s="20">
        <v>0.23</v>
      </c>
      <c r="S148" s="20">
        <v>0</v>
      </c>
      <c r="T148" s="20">
        <v>0</v>
      </c>
      <c r="U148" s="20">
        <v>140.99</v>
      </c>
      <c r="V148" s="20">
        <v>0</v>
      </c>
      <c r="W148" s="22">
        <v>0</v>
      </c>
      <c r="X148" s="22">
        <v>0.23</v>
      </c>
      <c r="Y148" s="22">
        <v>0</v>
      </c>
      <c r="Z148" s="22">
        <v>0</v>
      </c>
      <c r="AA148" s="22">
        <v>1.26</v>
      </c>
      <c r="AB148" s="22">
        <v>-0.19999999999999998</v>
      </c>
      <c r="AC148" s="22"/>
      <c r="AD148" s="41">
        <f t="shared" ref="AD148:AD161" si="32">SUM(L148:AC148)</f>
        <v>360.96000000000004</v>
      </c>
      <c r="AE148" s="22">
        <v>0.9</v>
      </c>
      <c r="AF148" s="22">
        <v>0</v>
      </c>
      <c r="AG148" s="22">
        <v>0</v>
      </c>
      <c r="AH148" s="57">
        <f t="shared" ref="AH148:AH161" si="33">SUM(AD148:AG148)</f>
        <v>361.86</v>
      </c>
      <c r="AJ148" s="8"/>
    </row>
    <row r="149" spans="1:36" s="9" customFormat="1" ht="18" hidden="1" customHeight="1" outlineLevel="2" x14ac:dyDescent="0.25">
      <c r="A149" s="16" t="s">
        <v>396</v>
      </c>
      <c r="B149" s="17" t="s">
        <v>397</v>
      </c>
      <c r="C149" s="18" t="s">
        <v>398</v>
      </c>
      <c r="D149" s="18" t="s">
        <v>63</v>
      </c>
      <c r="E149" s="18" t="s">
        <v>878</v>
      </c>
      <c r="F149" s="19" t="s">
        <v>399</v>
      </c>
      <c r="G149" s="19" t="s">
        <v>64</v>
      </c>
      <c r="H149" s="18" t="s">
        <v>400</v>
      </c>
      <c r="I149" s="18" t="s">
        <v>61</v>
      </c>
      <c r="J149" s="18" t="s">
        <v>402</v>
      </c>
      <c r="K149" s="20"/>
      <c r="L149" s="20">
        <v>21209.98</v>
      </c>
      <c r="M149" s="20">
        <v>4452.97</v>
      </c>
      <c r="N149" s="20">
        <v>36230.04</v>
      </c>
      <c r="O149" s="20">
        <v>0</v>
      </c>
      <c r="P149" s="20">
        <v>0</v>
      </c>
      <c r="Q149" s="20">
        <v>522.1</v>
      </c>
      <c r="R149" s="20">
        <v>1635</v>
      </c>
      <c r="S149" s="20">
        <v>0</v>
      </c>
      <c r="T149" s="20">
        <v>0</v>
      </c>
      <c r="U149" s="20">
        <v>39564.769999999997</v>
      </c>
      <c r="V149" s="20">
        <v>0</v>
      </c>
      <c r="W149" s="22">
        <v>0</v>
      </c>
      <c r="X149" s="22">
        <v>1607.9</v>
      </c>
      <c r="Y149" s="22">
        <v>0</v>
      </c>
      <c r="Z149" s="22">
        <v>0</v>
      </c>
      <c r="AA149" s="22">
        <v>205.89</v>
      </c>
      <c r="AB149" s="22">
        <v>-62.059999999999995</v>
      </c>
      <c r="AC149" s="22"/>
      <c r="AD149" s="41">
        <f t="shared" si="32"/>
        <v>105366.59</v>
      </c>
      <c r="AE149" s="22">
        <v>265.89</v>
      </c>
      <c r="AF149" s="22">
        <v>720.61</v>
      </c>
      <c r="AG149" s="22">
        <v>0</v>
      </c>
      <c r="AH149" s="57">
        <f t="shared" si="33"/>
        <v>106353.09</v>
      </c>
      <c r="AJ149" s="8"/>
    </row>
    <row r="150" spans="1:36" s="9" customFormat="1" ht="18" hidden="1" customHeight="1" outlineLevel="2" x14ac:dyDescent="0.25">
      <c r="A150" s="16" t="s">
        <v>396</v>
      </c>
      <c r="B150" s="17" t="s">
        <v>397</v>
      </c>
      <c r="C150" s="18" t="s">
        <v>403</v>
      </c>
      <c r="D150" s="18" t="s">
        <v>57</v>
      </c>
      <c r="E150" s="18" t="s">
        <v>879</v>
      </c>
      <c r="F150" s="19" t="s">
        <v>404</v>
      </c>
      <c r="G150" s="19" t="s">
        <v>59</v>
      </c>
      <c r="H150" s="18" t="s">
        <v>405</v>
      </c>
      <c r="I150" s="18" t="s">
        <v>61</v>
      </c>
      <c r="J150" s="18" t="s">
        <v>406</v>
      </c>
      <c r="K150" s="20"/>
      <c r="L150" s="20">
        <v>144.35</v>
      </c>
      <c r="M150" s="20">
        <v>73.569999999999993</v>
      </c>
      <c r="N150" s="20">
        <v>380.39</v>
      </c>
      <c r="O150" s="20">
        <v>6.59</v>
      </c>
      <c r="P150" s="20">
        <v>9.0199999999999978</v>
      </c>
      <c r="Q150" s="20">
        <v>0</v>
      </c>
      <c r="R150" s="20">
        <v>362.9</v>
      </c>
      <c r="S150" s="20">
        <v>25.939999999999998</v>
      </c>
      <c r="T150" s="20">
        <v>71.639999999999986</v>
      </c>
      <c r="U150" s="20">
        <v>374.31</v>
      </c>
      <c r="V150" s="20">
        <v>18.37</v>
      </c>
      <c r="W150" s="22">
        <v>6.3</v>
      </c>
      <c r="X150" s="22">
        <v>330.05</v>
      </c>
      <c r="Y150" s="22">
        <v>2.6999999999999993</v>
      </c>
      <c r="Z150" s="22">
        <v>0</v>
      </c>
      <c r="AA150" s="22">
        <v>21.380000000000003</v>
      </c>
      <c r="AB150" s="22">
        <v>-0.02</v>
      </c>
      <c r="AC150" s="22"/>
      <c r="AD150" s="41">
        <f t="shared" si="32"/>
        <v>1827.49</v>
      </c>
      <c r="AE150" s="22">
        <v>4.5699999999999994</v>
      </c>
      <c r="AF150" s="22">
        <v>0</v>
      </c>
      <c r="AG150" s="22">
        <v>0.7</v>
      </c>
      <c r="AH150" s="57">
        <f t="shared" si="33"/>
        <v>1832.76</v>
      </c>
      <c r="AJ150" s="8"/>
    </row>
    <row r="151" spans="1:36" s="9" customFormat="1" ht="18" hidden="1" customHeight="1" outlineLevel="2" x14ac:dyDescent="0.25">
      <c r="A151" s="16" t="s">
        <v>396</v>
      </c>
      <c r="B151" s="17" t="s">
        <v>397</v>
      </c>
      <c r="C151" s="18" t="s">
        <v>403</v>
      </c>
      <c r="D151" s="18" t="s">
        <v>63</v>
      </c>
      <c r="E151" s="18" t="s">
        <v>880</v>
      </c>
      <c r="F151" s="19" t="s">
        <v>404</v>
      </c>
      <c r="G151" s="19" t="s">
        <v>64</v>
      </c>
      <c r="H151" s="18" t="s">
        <v>405</v>
      </c>
      <c r="I151" s="18" t="s">
        <v>61</v>
      </c>
      <c r="J151" s="18" t="s">
        <v>407</v>
      </c>
      <c r="K151" s="20"/>
      <c r="L151" s="20">
        <v>41242.82</v>
      </c>
      <c r="M151" s="20">
        <v>21018.49</v>
      </c>
      <c r="N151" s="20">
        <v>108681.19</v>
      </c>
      <c r="O151" s="20">
        <v>1885.09</v>
      </c>
      <c r="P151" s="20">
        <v>2577.4500000000003</v>
      </c>
      <c r="Q151" s="20">
        <v>0</v>
      </c>
      <c r="R151" s="20">
        <v>9546.9699999999993</v>
      </c>
      <c r="S151" s="20">
        <v>7409.73</v>
      </c>
      <c r="T151" s="20">
        <v>20270.509999999998</v>
      </c>
      <c r="U151" s="20">
        <v>104332.03</v>
      </c>
      <c r="V151" s="20">
        <v>5075.63</v>
      </c>
      <c r="W151" s="22">
        <v>1804.2</v>
      </c>
      <c r="X151" s="22">
        <v>1796.02</v>
      </c>
      <c r="Y151" s="22">
        <v>773.23</v>
      </c>
      <c r="Z151" s="22">
        <v>0</v>
      </c>
      <c r="AA151" s="22">
        <v>6102.49</v>
      </c>
      <c r="AB151" s="22">
        <v>1.22</v>
      </c>
      <c r="AC151" s="22"/>
      <c r="AD151" s="41">
        <f t="shared" si="32"/>
        <v>332517.07</v>
      </c>
      <c r="AE151" s="22">
        <v>840.55999999999983</v>
      </c>
      <c r="AF151" s="22">
        <v>2613.2600000000002</v>
      </c>
      <c r="AG151" s="22">
        <v>256.52999999999997</v>
      </c>
      <c r="AH151" s="57">
        <f t="shared" si="33"/>
        <v>336227.42000000004</v>
      </c>
      <c r="AJ151" s="8"/>
    </row>
    <row r="152" spans="1:36" s="9" customFormat="1" ht="18" hidden="1" customHeight="1" outlineLevel="2" x14ac:dyDescent="0.25">
      <c r="A152" s="16" t="s">
        <v>396</v>
      </c>
      <c r="B152" s="17" t="s">
        <v>397</v>
      </c>
      <c r="C152" s="18" t="s">
        <v>408</v>
      </c>
      <c r="D152" s="18" t="s">
        <v>57</v>
      </c>
      <c r="E152" s="18" t="s">
        <v>881</v>
      </c>
      <c r="F152" s="19" t="s">
        <v>409</v>
      </c>
      <c r="G152" s="19" t="s">
        <v>59</v>
      </c>
      <c r="H152" s="18" t="s">
        <v>410</v>
      </c>
      <c r="I152" s="18" t="s">
        <v>61</v>
      </c>
      <c r="J152" s="18" t="s">
        <v>411</v>
      </c>
      <c r="K152" s="20"/>
      <c r="L152" s="20">
        <v>2598.4199999999996</v>
      </c>
      <c r="M152" s="20">
        <v>744.44</v>
      </c>
      <c r="N152" s="20">
        <v>6424.98</v>
      </c>
      <c r="O152" s="20">
        <v>264.44</v>
      </c>
      <c r="P152" s="20">
        <v>0.39</v>
      </c>
      <c r="Q152" s="20">
        <v>106.58000000000001</v>
      </c>
      <c r="R152" s="20">
        <v>195.67000000000002</v>
      </c>
      <c r="S152" s="20">
        <v>66.23</v>
      </c>
      <c r="T152" s="20">
        <v>731.69999999999993</v>
      </c>
      <c r="U152" s="20">
        <v>5448.1</v>
      </c>
      <c r="V152" s="20">
        <v>814.05</v>
      </c>
      <c r="W152" s="22">
        <v>16.46</v>
      </c>
      <c r="X152" s="22">
        <v>21.48</v>
      </c>
      <c r="Y152" s="22">
        <v>0.12</v>
      </c>
      <c r="Z152" s="22">
        <v>0</v>
      </c>
      <c r="AA152" s="22">
        <v>1088.1000000000004</v>
      </c>
      <c r="AB152" s="22">
        <v>170.98</v>
      </c>
      <c r="AC152" s="22"/>
      <c r="AD152" s="41">
        <f t="shared" si="32"/>
        <v>18692.139999999996</v>
      </c>
      <c r="AE152" s="22">
        <v>46.84</v>
      </c>
      <c r="AF152" s="22">
        <v>0</v>
      </c>
      <c r="AG152" s="22">
        <v>3.97</v>
      </c>
      <c r="AH152" s="57">
        <f t="shared" si="33"/>
        <v>18742.949999999997</v>
      </c>
      <c r="AJ152" s="8"/>
    </row>
    <row r="153" spans="1:36" s="9" customFormat="1" ht="18" hidden="1" customHeight="1" outlineLevel="2" x14ac:dyDescent="0.25">
      <c r="A153" s="16" t="s">
        <v>396</v>
      </c>
      <c r="B153" s="17" t="s">
        <v>397</v>
      </c>
      <c r="C153" s="18" t="s">
        <v>408</v>
      </c>
      <c r="D153" s="18" t="s">
        <v>63</v>
      </c>
      <c r="E153" s="18" t="s">
        <v>882</v>
      </c>
      <c r="F153" s="19" t="s">
        <v>409</v>
      </c>
      <c r="G153" s="19" t="s">
        <v>64</v>
      </c>
      <c r="H153" s="18" t="s">
        <v>410</v>
      </c>
      <c r="I153" s="18" t="s">
        <v>61</v>
      </c>
      <c r="J153" s="18" t="s">
        <v>412</v>
      </c>
      <c r="K153" s="20"/>
      <c r="L153" s="20">
        <v>742277.12000000011</v>
      </c>
      <c r="M153" s="20">
        <v>212694.83</v>
      </c>
      <c r="N153" s="20">
        <v>1835704.78</v>
      </c>
      <c r="O153" s="20">
        <v>75558.8</v>
      </c>
      <c r="P153" s="20">
        <v>110.87</v>
      </c>
      <c r="Q153" s="20">
        <v>30449.979999999996</v>
      </c>
      <c r="R153" s="20">
        <v>96757.069999999992</v>
      </c>
      <c r="S153" s="20">
        <v>18925.27</v>
      </c>
      <c r="T153" s="20">
        <v>204210.19</v>
      </c>
      <c r="U153" s="20">
        <v>1521857.61</v>
      </c>
      <c r="V153" s="20">
        <v>232583.78</v>
      </c>
      <c r="W153" s="22">
        <v>4706.21</v>
      </c>
      <c r="X153" s="22">
        <v>46349.45</v>
      </c>
      <c r="Y153" s="22">
        <v>33.270000000000003</v>
      </c>
      <c r="Z153" s="22">
        <v>0</v>
      </c>
      <c r="AA153" s="22">
        <v>310716.51</v>
      </c>
      <c r="AB153" s="22">
        <v>48864.34</v>
      </c>
      <c r="AC153" s="22"/>
      <c r="AD153" s="41">
        <f t="shared" si="32"/>
        <v>5381800.0799999991</v>
      </c>
      <c r="AE153" s="22">
        <v>13590.29</v>
      </c>
      <c r="AF153" s="22">
        <v>34742.01</v>
      </c>
      <c r="AG153" s="22">
        <v>5980.18</v>
      </c>
      <c r="AH153" s="57">
        <f t="shared" si="33"/>
        <v>5436112.5599999987</v>
      </c>
      <c r="AJ153" s="8"/>
    </row>
    <row r="154" spans="1:36" s="9" customFormat="1" ht="18" hidden="1" customHeight="1" outlineLevel="2" x14ac:dyDescent="0.25">
      <c r="A154" s="16" t="s">
        <v>396</v>
      </c>
      <c r="B154" s="17" t="s">
        <v>397</v>
      </c>
      <c r="C154" s="18" t="s">
        <v>413</v>
      </c>
      <c r="D154" s="18" t="s">
        <v>57</v>
      </c>
      <c r="E154" s="18" t="s">
        <v>883</v>
      </c>
      <c r="F154" s="19" t="s">
        <v>414</v>
      </c>
      <c r="G154" s="19" t="s">
        <v>59</v>
      </c>
      <c r="H154" s="18" t="s">
        <v>415</v>
      </c>
      <c r="I154" s="18" t="s">
        <v>61</v>
      </c>
      <c r="J154" s="18" t="s">
        <v>416</v>
      </c>
      <c r="K154" s="20"/>
      <c r="L154" s="20">
        <v>767.85</v>
      </c>
      <c r="M154" s="20">
        <v>860.18000000000006</v>
      </c>
      <c r="N154" s="20">
        <v>2551.3700000000003</v>
      </c>
      <c r="O154" s="20">
        <v>122.12</v>
      </c>
      <c r="P154" s="20">
        <v>15.77</v>
      </c>
      <c r="Q154" s="20">
        <v>91.600000000000009</v>
      </c>
      <c r="R154" s="20">
        <v>211.47</v>
      </c>
      <c r="S154" s="20">
        <v>100.72</v>
      </c>
      <c r="T154" s="20">
        <v>417.7</v>
      </c>
      <c r="U154" s="20">
        <v>1946.04</v>
      </c>
      <c r="V154" s="20">
        <v>289.24</v>
      </c>
      <c r="W154" s="22">
        <v>14.819999999999999</v>
      </c>
      <c r="X154" s="22">
        <v>139.22</v>
      </c>
      <c r="Y154" s="22">
        <v>4.7299999999999995</v>
      </c>
      <c r="Z154" s="22">
        <v>0</v>
      </c>
      <c r="AA154" s="22">
        <v>115.89999999999998</v>
      </c>
      <c r="AB154" s="22">
        <v>0.21999999999999997</v>
      </c>
      <c r="AC154" s="22"/>
      <c r="AD154" s="41">
        <f t="shared" si="32"/>
        <v>7648.9500000000007</v>
      </c>
      <c r="AE154" s="22">
        <v>19.190000000000001</v>
      </c>
      <c r="AF154" s="22">
        <v>0</v>
      </c>
      <c r="AG154" s="22">
        <v>10.96</v>
      </c>
      <c r="AH154" s="57">
        <f t="shared" si="33"/>
        <v>7679.1</v>
      </c>
      <c r="AJ154" s="8"/>
    </row>
    <row r="155" spans="1:36" s="9" customFormat="1" ht="18" hidden="1" customHeight="1" outlineLevel="2" x14ac:dyDescent="0.25">
      <c r="A155" s="16" t="s">
        <v>396</v>
      </c>
      <c r="B155" s="17" t="s">
        <v>397</v>
      </c>
      <c r="C155" s="18" t="s">
        <v>413</v>
      </c>
      <c r="D155" s="18" t="s">
        <v>63</v>
      </c>
      <c r="E155" s="18" t="s">
        <v>884</v>
      </c>
      <c r="F155" s="19" t="s">
        <v>414</v>
      </c>
      <c r="G155" s="19" t="s">
        <v>64</v>
      </c>
      <c r="H155" s="18" t="s">
        <v>415</v>
      </c>
      <c r="I155" s="18" t="s">
        <v>61</v>
      </c>
      <c r="J155" s="18" t="s">
        <v>417</v>
      </c>
      <c r="K155" s="20"/>
      <c r="L155" s="20">
        <v>219266.59000000003</v>
      </c>
      <c r="M155" s="20">
        <v>245766.18999999997</v>
      </c>
      <c r="N155" s="20">
        <v>728962.33000000007</v>
      </c>
      <c r="O155" s="20">
        <v>34890.54</v>
      </c>
      <c r="P155" s="20">
        <v>4505.6899999999987</v>
      </c>
      <c r="Q155" s="20">
        <v>26167.57</v>
      </c>
      <c r="R155" s="20">
        <v>39427.870000000003</v>
      </c>
      <c r="S155" s="20">
        <v>28778.080000000002</v>
      </c>
      <c r="T155" s="20">
        <v>119334.68000000001</v>
      </c>
      <c r="U155" s="20">
        <v>540986.29999999993</v>
      </c>
      <c r="V155" s="20">
        <v>82613.790000000008</v>
      </c>
      <c r="W155" s="22">
        <v>4236.87</v>
      </c>
      <c r="X155" s="22">
        <v>19169.73</v>
      </c>
      <c r="Y155" s="22">
        <v>1351.72</v>
      </c>
      <c r="Z155" s="22">
        <v>0</v>
      </c>
      <c r="AA155" s="22">
        <v>33007.499999999993</v>
      </c>
      <c r="AB155" s="22">
        <v>76.519999999999982</v>
      </c>
      <c r="AC155" s="22"/>
      <c r="AD155" s="41">
        <f t="shared" si="32"/>
        <v>2128541.9700000002</v>
      </c>
      <c r="AE155" s="22">
        <v>5380.1799999999994</v>
      </c>
      <c r="AF155" s="22">
        <v>15026.76</v>
      </c>
      <c r="AG155" s="22">
        <v>3133.77</v>
      </c>
      <c r="AH155" s="57">
        <f t="shared" si="33"/>
        <v>2152082.6800000002</v>
      </c>
      <c r="AJ155" s="8"/>
    </row>
    <row r="156" spans="1:36" s="9" customFormat="1" ht="18" hidden="1" customHeight="1" outlineLevel="2" x14ac:dyDescent="0.25">
      <c r="A156" s="16" t="s">
        <v>396</v>
      </c>
      <c r="B156" s="17" t="s">
        <v>397</v>
      </c>
      <c r="C156" s="18" t="s">
        <v>418</v>
      </c>
      <c r="D156" s="18" t="s">
        <v>57</v>
      </c>
      <c r="E156" s="18" t="s">
        <v>885</v>
      </c>
      <c r="F156" s="19" t="s">
        <v>419</v>
      </c>
      <c r="G156" s="19" t="s">
        <v>59</v>
      </c>
      <c r="H156" s="18" t="s">
        <v>420</v>
      </c>
      <c r="I156" s="18" t="s">
        <v>61</v>
      </c>
      <c r="J156" s="18" t="s">
        <v>421</v>
      </c>
      <c r="K156" s="20"/>
      <c r="L156" s="20">
        <v>2134.1899999999996</v>
      </c>
      <c r="M156" s="20">
        <v>1275.4000000000001</v>
      </c>
      <c r="N156" s="20">
        <v>5718.4800000000005</v>
      </c>
      <c r="O156" s="20">
        <v>631.67999999999984</v>
      </c>
      <c r="P156" s="20">
        <v>64.349999999999994</v>
      </c>
      <c r="Q156" s="20">
        <v>42.36</v>
      </c>
      <c r="R156" s="20">
        <v>1082.0499999999997</v>
      </c>
      <c r="S156" s="20">
        <v>288.94000000000005</v>
      </c>
      <c r="T156" s="20">
        <v>697.66</v>
      </c>
      <c r="U156" s="20">
        <v>5490.5</v>
      </c>
      <c r="V156" s="20">
        <v>505.50000000000006</v>
      </c>
      <c r="W156" s="22">
        <v>48.68</v>
      </c>
      <c r="X156" s="22">
        <v>777.86</v>
      </c>
      <c r="Y156" s="22">
        <v>19.3</v>
      </c>
      <c r="Z156" s="22">
        <v>0</v>
      </c>
      <c r="AA156" s="22">
        <v>518.62000000000012</v>
      </c>
      <c r="AB156" s="22">
        <v>-24.99</v>
      </c>
      <c r="AC156" s="22"/>
      <c r="AD156" s="41">
        <f t="shared" si="32"/>
        <v>19270.579999999998</v>
      </c>
      <c r="AE156" s="22">
        <v>48.379999999999995</v>
      </c>
      <c r="AF156" s="22">
        <v>0</v>
      </c>
      <c r="AG156" s="22">
        <v>50.12</v>
      </c>
      <c r="AH156" s="57">
        <f t="shared" si="33"/>
        <v>19369.079999999998</v>
      </c>
      <c r="AJ156" s="8"/>
    </row>
    <row r="157" spans="1:36" s="9" customFormat="1" ht="18" hidden="1" customHeight="1" outlineLevel="2" x14ac:dyDescent="0.25">
      <c r="A157" s="16" t="s">
        <v>396</v>
      </c>
      <c r="B157" s="17" t="s">
        <v>397</v>
      </c>
      <c r="C157" s="18" t="s">
        <v>418</v>
      </c>
      <c r="D157" s="18" t="s">
        <v>63</v>
      </c>
      <c r="E157" s="18" t="s">
        <v>886</v>
      </c>
      <c r="F157" s="19" t="s">
        <v>419</v>
      </c>
      <c r="G157" s="19" t="s">
        <v>64</v>
      </c>
      <c r="H157" s="18" t="s">
        <v>420</v>
      </c>
      <c r="I157" s="18" t="s">
        <v>61</v>
      </c>
      <c r="J157" s="18" t="s">
        <v>422</v>
      </c>
      <c r="K157" s="20"/>
      <c r="L157" s="20">
        <v>609028.77999999991</v>
      </c>
      <c r="M157" s="20">
        <v>364394.35</v>
      </c>
      <c r="N157" s="20">
        <v>1633820.6599999997</v>
      </c>
      <c r="O157" s="20">
        <v>180481.74000000002</v>
      </c>
      <c r="P157" s="20">
        <v>18387.040000000005</v>
      </c>
      <c r="Q157" s="20">
        <v>12065.04</v>
      </c>
      <c r="R157" s="20">
        <v>112116.58999999998</v>
      </c>
      <c r="S157" s="20">
        <v>82553.06</v>
      </c>
      <c r="T157" s="20">
        <v>199561.76</v>
      </c>
      <c r="U157" s="20">
        <v>1532894.6999999997</v>
      </c>
      <c r="V157" s="20">
        <v>144426.1</v>
      </c>
      <c r="W157" s="22">
        <v>13910.81</v>
      </c>
      <c r="X157" s="22">
        <v>28895.07</v>
      </c>
      <c r="Y157" s="22">
        <v>5516.11</v>
      </c>
      <c r="Z157" s="22">
        <v>0</v>
      </c>
      <c r="AA157" s="22">
        <v>147940.33000000005</v>
      </c>
      <c r="AB157" s="22">
        <v>-7140.7599999999993</v>
      </c>
      <c r="AC157" s="22"/>
      <c r="AD157" s="41">
        <f t="shared" si="32"/>
        <v>5078851.379999999</v>
      </c>
      <c r="AE157" s="22">
        <v>12853.02</v>
      </c>
      <c r="AF157" s="22">
        <v>35404.17</v>
      </c>
      <c r="AG157" s="22">
        <v>14115.83</v>
      </c>
      <c r="AH157" s="57">
        <f t="shared" si="33"/>
        <v>5141224.3999999985</v>
      </c>
      <c r="AJ157" s="8"/>
    </row>
    <row r="158" spans="1:36" s="9" customFormat="1" ht="18" hidden="1" customHeight="1" outlineLevel="2" x14ac:dyDescent="0.25">
      <c r="A158" s="16" t="s">
        <v>396</v>
      </c>
      <c r="B158" s="17" t="s">
        <v>397</v>
      </c>
      <c r="C158" s="18" t="s">
        <v>423</v>
      </c>
      <c r="D158" s="18" t="s">
        <v>57</v>
      </c>
      <c r="E158" s="18" t="s">
        <v>887</v>
      </c>
      <c r="F158" s="19" t="s">
        <v>424</v>
      </c>
      <c r="G158" s="19" t="s">
        <v>425</v>
      </c>
      <c r="H158" s="18" t="s">
        <v>426</v>
      </c>
      <c r="I158" s="18" t="s">
        <v>61</v>
      </c>
      <c r="J158" s="18" t="s">
        <v>427</v>
      </c>
      <c r="K158" s="20"/>
      <c r="L158" s="20">
        <v>128.19999999999999</v>
      </c>
      <c r="M158" s="20">
        <v>337.20000000000005</v>
      </c>
      <c r="N158" s="20">
        <v>419.60999999999996</v>
      </c>
      <c r="O158" s="20">
        <v>42.42</v>
      </c>
      <c r="P158" s="20">
        <v>2.2999999999999998</v>
      </c>
      <c r="Q158" s="20">
        <v>0</v>
      </c>
      <c r="R158" s="20">
        <v>24.48</v>
      </c>
      <c r="S158" s="20">
        <v>7.62</v>
      </c>
      <c r="T158" s="20">
        <v>132.91</v>
      </c>
      <c r="U158" s="20">
        <v>450.74</v>
      </c>
      <c r="V158" s="20">
        <v>64.97</v>
      </c>
      <c r="W158" s="22">
        <v>23.77</v>
      </c>
      <c r="X158" s="22">
        <v>0</v>
      </c>
      <c r="Y158" s="22">
        <v>0.69</v>
      </c>
      <c r="Z158" s="22">
        <v>0</v>
      </c>
      <c r="AA158" s="22">
        <v>111.25999999999999</v>
      </c>
      <c r="AB158" s="22">
        <v>-20.070000000000004</v>
      </c>
      <c r="AC158" s="22"/>
      <c r="AD158" s="41">
        <f t="shared" si="32"/>
        <v>1726.1000000000001</v>
      </c>
      <c r="AE158" s="22">
        <v>3.8600000000000003</v>
      </c>
      <c r="AF158" s="22">
        <v>0</v>
      </c>
      <c r="AG158" s="22">
        <v>0</v>
      </c>
      <c r="AH158" s="57">
        <f t="shared" si="33"/>
        <v>1729.96</v>
      </c>
      <c r="AJ158" s="8"/>
    </row>
    <row r="159" spans="1:36" s="9" customFormat="1" ht="18" hidden="1" customHeight="1" outlineLevel="2" x14ac:dyDescent="0.25">
      <c r="A159" s="16" t="s">
        <v>396</v>
      </c>
      <c r="B159" s="17" t="s">
        <v>397</v>
      </c>
      <c r="C159" s="18" t="s">
        <v>423</v>
      </c>
      <c r="D159" s="18" t="s">
        <v>71</v>
      </c>
      <c r="E159" s="18" t="s">
        <v>888</v>
      </c>
      <c r="F159" s="19" t="s">
        <v>424</v>
      </c>
      <c r="G159" s="19" t="s">
        <v>428</v>
      </c>
      <c r="H159" s="18" t="s">
        <v>426</v>
      </c>
      <c r="I159" s="18" t="s">
        <v>61</v>
      </c>
      <c r="J159" s="18" t="s">
        <v>429</v>
      </c>
      <c r="K159" s="20"/>
      <c r="L159" s="20">
        <v>-124.08</v>
      </c>
      <c r="M159" s="20">
        <v>146.9</v>
      </c>
      <c r="N159" s="20">
        <v>751.9</v>
      </c>
      <c r="O159" s="20">
        <v>17.740000000000002</v>
      </c>
      <c r="P159" s="20">
        <v>2.1800000000000002</v>
      </c>
      <c r="Q159" s="20">
        <v>35.82</v>
      </c>
      <c r="R159" s="20">
        <v>112.34</v>
      </c>
      <c r="S159" s="20">
        <v>26.16</v>
      </c>
      <c r="T159" s="20">
        <v>-623.13</v>
      </c>
      <c r="U159" s="20">
        <v>645.04</v>
      </c>
      <c r="V159" s="20">
        <v>18.98</v>
      </c>
      <c r="W159" s="22">
        <v>3</v>
      </c>
      <c r="X159" s="22">
        <v>0</v>
      </c>
      <c r="Y159" s="22">
        <v>0.66</v>
      </c>
      <c r="Z159" s="22">
        <v>0</v>
      </c>
      <c r="AA159" s="22">
        <v>161.06</v>
      </c>
      <c r="AB159" s="22">
        <v>0.8899999999999999</v>
      </c>
      <c r="AC159" s="22"/>
      <c r="AD159" s="41">
        <f t="shared" si="32"/>
        <v>1175.46</v>
      </c>
      <c r="AE159" s="22">
        <v>3.4800000000000004</v>
      </c>
      <c r="AF159" s="22">
        <v>0</v>
      </c>
      <c r="AG159" s="22">
        <v>737.68</v>
      </c>
      <c r="AH159" s="57">
        <f t="shared" si="33"/>
        <v>1916.62</v>
      </c>
      <c r="AJ159" s="8"/>
    </row>
    <row r="160" spans="1:36" s="9" customFormat="1" ht="18" hidden="1" customHeight="1" outlineLevel="2" x14ac:dyDescent="0.25">
      <c r="A160" s="16" t="s">
        <v>396</v>
      </c>
      <c r="B160" s="17" t="s">
        <v>397</v>
      </c>
      <c r="C160" s="18" t="s">
        <v>423</v>
      </c>
      <c r="D160" s="18" t="s">
        <v>63</v>
      </c>
      <c r="E160" s="18" t="s">
        <v>889</v>
      </c>
      <c r="F160" s="19" t="s">
        <v>424</v>
      </c>
      <c r="G160" s="19" t="s">
        <v>430</v>
      </c>
      <c r="H160" s="18" t="s">
        <v>426</v>
      </c>
      <c r="I160" s="18" t="s">
        <v>61</v>
      </c>
      <c r="J160" s="18" t="s">
        <v>431</v>
      </c>
      <c r="K160" s="20"/>
      <c r="L160" s="20">
        <v>36627.11</v>
      </c>
      <c r="M160" s="20">
        <v>96077.610000000015</v>
      </c>
      <c r="N160" s="20">
        <v>119884.49999999999</v>
      </c>
      <c r="O160" s="20">
        <v>12123.89</v>
      </c>
      <c r="P160" s="20">
        <v>659.83</v>
      </c>
      <c r="Q160" s="20">
        <v>0</v>
      </c>
      <c r="R160" s="20">
        <v>9123.85</v>
      </c>
      <c r="S160" s="20">
        <v>2177.1</v>
      </c>
      <c r="T160" s="20">
        <v>37432.07</v>
      </c>
      <c r="U160" s="20">
        <v>119057.32</v>
      </c>
      <c r="V160" s="20">
        <v>18562.7</v>
      </c>
      <c r="W160" s="22">
        <v>6792.11</v>
      </c>
      <c r="X160" s="22">
        <v>2096.89</v>
      </c>
      <c r="Y160" s="22">
        <v>197.94</v>
      </c>
      <c r="Z160" s="22">
        <v>0</v>
      </c>
      <c r="AA160" s="22">
        <v>29913.93</v>
      </c>
      <c r="AB160" s="22">
        <v>-5723.9799999999987</v>
      </c>
      <c r="AC160" s="22"/>
      <c r="AD160" s="41">
        <f t="shared" si="32"/>
        <v>485002.87000000005</v>
      </c>
      <c r="AE160" s="22">
        <v>1094.0399999999997</v>
      </c>
      <c r="AF160" s="22">
        <v>2962.43</v>
      </c>
      <c r="AG160" s="22">
        <v>539.03</v>
      </c>
      <c r="AH160" s="57">
        <f t="shared" si="33"/>
        <v>489598.37000000005</v>
      </c>
      <c r="AJ160" s="8"/>
    </row>
    <row r="161" spans="1:36" s="9" customFormat="1" ht="18" hidden="1" customHeight="1" outlineLevel="2" x14ac:dyDescent="0.25">
      <c r="A161" s="16" t="s">
        <v>396</v>
      </c>
      <c r="B161" s="17" t="s">
        <v>397</v>
      </c>
      <c r="C161" s="18" t="s">
        <v>423</v>
      </c>
      <c r="D161" s="18" t="s">
        <v>76</v>
      </c>
      <c r="E161" s="18" t="s">
        <v>890</v>
      </c>
      <c r="F161" s="19" t="s">
        <v>424</v>
      </c>
      <c r="G161" s="19" t="s">
        <v>432</v>
      </c>
      <c r="H161" s="18" t="s">
        <v>426</v>
      </c>
      <c r="I161" s="18" t="s">
        <v>61</v>
      </c>
      <c r="J161" s="18" t="s">
        <v>433</v>
      </c>
      <c r="K161" s="20"/>
      <c r="L161" s="20">
        <v>74322.800000000017</v>
      </c>
      <c r="M161" s="20">
        <v>41970.43</v>
      </c>
      <c r="N161" s="20">
        <v>214830.54</v>
      </c>
      <c r="O161" s="20">
        <v>5067.5000000000009</v>
      </c>
      <c r="P161" s="20">
        <v>623.55000000000007</v>
      </c>
      <c r="Q161" s="20">
        <v>10234.800000000001</v>
      </c>
      <c r="R161" s="20">
        <v>34873.69</v>
      </c>
      <c r="S161" s="20">
        <v>7472.2199999999993</v>
      </c>
      <c r="T161" s="20">
        <v>32727.910000000003</v>
      </c>
      <c r="U161" s="20">
        <v>174231.56</v>
      </c>
      <c r="V161" s="20">
        <v>5423.74</v>
      </c>
      <c r="W161" s="22">
        <v>854.54</v>
      </c>
      <c r="X161" s="22">
        <v>2733.85</v>
      </c>
      <c r="Y161" s="22">
        <v>187.07</v>
      </c>
      <c r="Z161" s="22">
        <v>0</v>
      </c>
      <c r="AA161" s="22">
        <v>6871.65</v>
      </c>
      <c r="AB161" s="22">
        <v>259.21000000000004</v>
      </c>
      <c r="AC161" s="22"/>
      <c r="AD161" s="41">
        <f t="shared" si="32"/>
        <v>612685.05999999994</v>
      </c>
      <c r="AE161" s="22">
        <v>1491.6</v>
      </c>
      <c r="AF161" s="22">
        <v>4029.63</v>
      </c>
      <c r="AG161" s="22">
        <v>0</v>
      </c>
      <c r="AH161" s="57">
        <f t="shared" si="33"/>
        <v>618206.28999999992</v>
      </c>
      <c r="AJ161" s="8"/>
    </row>
    <row r="162" spans="1:36" s="9" customFormat="1" ht="18" customHeight="1" outlineLevel="1" collapsed="1" x14ac:dyDescent="0.25">
      <c r="A162" s="40" t="s">
        <v>434</v>
      </c>
      <c r="B162" s="74"/>
      <c r="C162" s="75"/>
      <c r="D162" s="75"/>
      <c r="E162" s="75"/>
      <c r="F162" s="76"/>
      <c r="G162" s="76"/>
      <c r="H162" s="75"/>
      <c r="I162" s="75"/>
      <c r="J162" s="75"/>
      <c r="K162" s="77">
        <f t="shared" ref="K162:AH162" si="34">SUBTOTAL(9,K148:K161)</f>
        <v>0</v>
      </c>
      <c r="L162" s="77">
        <f t="shared" si="34"/>
        <v>1749698.36</v>
      </c>
      <c r="M162" s="77">
        <f t="shared" si="34"/>
        <v>989828.15</v>
      </c>
      <c r="N162" s="77">
        <f t="shared" si="34"/>
        <v>4694487.57</v>
      </c>
      <c r="O162" s="77">
        <f t="shared" si="34"/>
        <v>311092.55</v>
      </c>
      <c r="P162" s="77">
        <f t="shared" si="34"/>
        <v>26958.440000000002</v>
      </c>
      <c r="Q162" s="77">
        <f t="shared" si="34"/>
        <v>79717.680000000008</v>
      </c>
      <c r="R162" s="77">
        <f t="shared" si="34"/>
        <v>305470.17999999993</v>
      </c>
      <c r="S162" s="77">
        <f t="shared" si="34"/>
        <v>147831.07</v>
      </c>
      <c r="T162" s="77">
        <f t="shared" si="34"/>
        <v>614965.60000000009</v>
      </c>
      <c r="U162" s="77">
        <f t="shared" si="34"/>
        <v>4047420.01</v>
      </c>
      <c r="V162" s="77">
        <f t="shared" si="34"/>
        <v>490396.84999999992</v>
      </c>
      <c r="W162" s="78">
        <f t="shared" si="34"/>
        <v>32417.77</v>
      </c>
      <c r="X162" s="78">
        <f t="shared" si="34"/>
        <v>103917.75000000001</v>
      </c>
      <c r="Y162" s="78">
        <f t="shared" si="34"/>
        <v>8087.5399999999991</v>
      </c>
      <c r="Z162" s="78">
        <f t="shared" si="34"/>
        <v>0</v>
      </c>
      <c r="AA162" s="78">
        <f t="shared" si="34"/>
        <v>536775.88000000012</v>
      </c>
      <c r="AB162" s="78">
        <f t="shared" si="34"/>
        <v>36401.299999999996</v>
      </c>
      <c r="AC162" s="78">
        <f t="shared" si="34"/>
        <v>0</v>
      </c>
      <c r="AD162" s="79">
        <f t="shared" si="34"/>
        <v>14175466.699999999</v>
      </c>
      <c r="AE162" s="78">
        <f t="shared" si="34"/>
        <v>35642.80000000001</v>
      </c>
      <c r="AF162" s="78">
        <f t="shared" si="34"/>
        <v>95498.87</v>
      </c>
      <c r="AG162" s="78">
        <f t="shared" si="34"/>
        <v>24828.77</v>
      </c>
      <c r="AH162" s="80">
        <f t="shared" si="34"/>
        <v>14331437.139999995</v>
      </c>
      <c r="AJ162" s="32"/>
    </row>
    <row r="163" spans="1:36" s="9" customFormat="1" ht="18" hidden="1" customHeight="1" outlineLevel="2" x14ac:dyDescent="0.25">
      <c r="A163" s="16" t="s">
        <v>435</v>
      </c>
      <c r="B163" s="17" t="s">
        <v>436</v>
      </c>
      <c r="C163" s="18" t="s">
        <v>437</v>
      </c>
      <c r="D163" s="18" t="s">
        <v>57</v>
      </c>
      <c r="E163" s="18" t="s">
        <v>891</v>
      </c>
      <c r="F163" s="19" t="s">
        <v>438</v>
      </c>
      <c r="G163" s="19" t="s">
        <v>59</v>
      </c>
      <c r="H163" s="18" t="s">
        <v>439</v>
      </c>
      <c r="I163" s="18" t="s">
        <v>61</v>
      </c>
      <c r="J163" s="18" t="s">
        <v>440</v>
      </c>
      <c r="K163" s="20"/>
      <c r="L163" s="20">
        <v>0</v>
      </c>
      <c r="M163" s="20">
        <v>0</v>
      </c>
      <c r="N163" s="20">
        <v>0</v>
      </c>
      <c r="O163" s="20">
        <v>0</v>
      </c>
      <c r="P163" s="20">
        <v>0</v>
      </c>
      <c r="Q163" s="20">
        <v>0</v>
      </c>
      <c r="R163" s="20">
        <v>0</v>
      </c>
      <c r="S163" s="20">
        <v>0</v>
      </c>
      <c r="T163" s="20">
        <v>0</v>
      </c>
      <c r="U163" s="20">
        <v>0</v>
      </c>
      <c r="V163" s="20">
        <v>0</v>
      </c>
      <c r="W163" s="22">
        <v>0</v>
      </c>
      <c r="X163" s="22">
        <v>0</v>
      </c>
      <c r="Y163" s="22">
        <v>0</v>
      </c>
      <c r="Z163" s="22">
        <v>0</v>
      </c>
      <c r="AA163" s="22">
        <v>0</v>
      </c>
      <c r="AB163" s="22">
        <v>0</v>
      </c>
      <c r="AC163" s="22"/>
      <c r="AD163" s="41">
        <f>SUM(L163:AC163)</f>
        <v>0</v>
      </c>
      <c r="AE163" s="22">
        <v>0</v>
      </c>
      <c r="AF163" s="22">
        <v>0</v>
      </c>
      <c r="AG163" s="22">
        <v>0</v>
      </c>
      <c r="AH163" s="57">
        <f t="shared" ref="AH163:AH164" si="35">SUM(AD163:AG163)</f>
        <v>0</v>
      </c>
      <c r="AJ163" s="8"/>
    </row>
    <row r="164" spans="1:36" s="9" customFormat="1" ht="18" hidden="1" customHeight="1" outlineLevel="2" x14ac:dyDescent="0.25">
      <c r="A164" s="16" t="s">
        <v>435</v>
      </c>
      <c r="B164" s="17" t="s">
        <v>436</v>
      </c>
      <c r="C164" s="18" t="s">
        <v>437</v>
      </c>
      <c r="D164" s="18" t="s">
        <v>63</v>
      </c>
      <c r="E164" s="18" t="s">
        <v>892</v>
      </c>
      <c r="F164" s="19" t="s">
        <v>438</v>
      </c>
      <c r="G164" s="19" t="s">
        <v>64</v>
      </c>
      <c r="H164" s="18" t="s">
        <v>439</v>
      </c>
      <c r="I164" s="18" t="s">
        <v>61</v>
      </c>
      <c r="J164" s="18" t="s">
        <v>441</v>
      </c>
      <c r="K164" s="20"/>
      <c r="L164" s="20">
        <v>79692.299999999988</v>
      </c>
      <c r="M164" s="20">
        <v>28231.7</v>
      </c>
      <c r="N164" s="20">
        <v>119968.47000000002</v>
      </c>
      <c r="O164" s="20">
        <v>6236.47</v>
      </c>
      <c r="P164" s="20">
        <v>3457.31</v>
      </c>
      <c r="Q164" s="20">
        <v>7690.8899999999994</v>
      </c>
      <c r="R164" s="20">
        <v>4837.5</v>
      </c>
      <c r="S164" s="20">
        <v>10912.7</v>
      </c>
      <c r="T164" s="20">
        <v>21726.119999999992</v>
      </c>
      <c r="U164" s="20">
        <v>83275.280000000013</v>
      </c>
      <c r="V164" s="20">
        <v>19565.489999999998</v>
      </c>
      <c r="W164" s="22">
        <v>3368.3099999999995</v>
      </c>
      <c r="X164" s="22">
        <v>3270.08</v>
      </c>
      <c r="Y164" s="22">
        <v>1037.2</v>
      </c>
      <c r="Z164" s="22">
        <v>335.24</v>
      </c>
      <c r="AA164" s="22">
        <v>27126.899999999994</v>
      </c>
      <c r="AB164" s="22">
        <v>-1168.69</v>
      </c>
      <c r="AC164" s="22"/>
      <c r="AD164" s="41">
        <f>SUM(L164:AC164)</f>
        <v>419563.27000000008</v>
      </c>
      <c r="AE164" s="22">
        <v>1046.6500000000003</v>
      </c>
      <c r="AF164" s="22">
        <v>-1961.19</v>
      </c>
      <c r="AG164" s="22">
        <v>0</v>
      </c>
      <c r="AH164" s="57">
        <f t="shared" si="35"/>
        <v>418648.7300000001</v>
      </c>
      <c r="AJ164" s="8"/>
    </row>
    <row r="165" spans="1:36" s="9" customFormat="1" ht="18" customHeight="1" outlineLevel="1" collapsed="1" x14ac:dyDescent="0.25">
      <c r="A165" s="40" t="s">
        <v>442</v>
      </c>
      <c r="B165" s="74"/>
      <c r="C165" s="75"/>
      <c r="D165" s="75"/>
      <c r="E165" s="75"/>
      <c r="F165" s="76"/>
      <c r="G165" s="76"/>
      <c r="H165" s="75"/>
      <c r="I165" s="75"/>
      <c r="J165" s="75"/>
      <c r="K165" s="77">
        <f t="shared" ref="K165:AH165" si="36">SUBTOTAL(9,K163:K164)</f>
        <v>0</v>
      </c>
      <c r="L165" s="77">
        <f t="shared" si="36"/>
        <v>79692.299999999988</v>
      </c>
      <c r="M165" s="77">
        <f t="shared" si="36"/>
        <v>28231.7</v>
      </c>
      <c r="N165" s="77">
        <f t="shared" si="36"/>
        <v>119968.47000000002</v>
      </c>
      <c r="O165" s="77">
        <f t="shared" si="36"/>
        <v>6236.47</v>
      </c>
      <c r="P165" s="77">
        <f t="shared" si="36"/>
        <v>3457.31</v>
      </c>
      <c r="Q165" s="77">
        <f t="shared" si="36"/>
        <v>7690.8899999999994</v>
      </c>
      <c r="R165" s="77">
        <f t="shared" si="36"/>
        <v>4837.5</v>
      </c>
      <c r="S165" s="77">
        <f t="shared" si="36"/>
        <v>10912.7</v>
      </c>
      <c r="T165" s="77">
        <f t="shared" si="36"/>
        <v>21726.119999999992</v>
      </c>
      <c r="U165" s="77">
        <f t="shared" si="36"/>
        <v>83275.280000000013</v>
      </c>
      <c r="V165" s="77">
        <f t="shared" si="36"/>
        <v>19565.489999999998</v>
      </c>
      <c r="W165" s="78">
        <f t="shared" si="36"/>
        <v>3368.3099999999995</v>
      </c>
      <c r="X165" s="78">
        <f t="shared" si="36"/>
        <v>3270.08</v>
      </c>
      <c r="Y165" s="78">
        <f t="shared" si="36"/>
        <v>1037.2</v>
      </c>
      <c r="Z165" s="78">
        <f t="shared" si="36"/>
        <v>335.24</v>
      </c>
      <c r="AA165" s="78">
        <f t="shared" si="36"/>
        <v>27126.899999999994</v>
      </c>
      <c r="AB165" s="78">
        <f t="shared" si="36"/>
        <v>-1168.69</v>
      </c>
      <c r="AC165" s="78">
        <f t="shared" si="36"/>
        <v>0</v>
      </c>
      <c r="AD165" s="79">
        <f t="shared" si="36"/>
        <v>419563.27000000008</v>
      </c>
      <c r="AE165" s="78">
        <f t="shared" si="36"/>
        <v>1046.6500000000003</v>
      </c>
      <c r="AF165" s="78">
        <f t="shared" si="36"/>
        <v>-1961.19</v>
      </c>
      <c r="AG165" s="78">
        <f t="shared" si="36"/>
        <v>0</v>
      </c>
      <c r="AH165" s="80">
        <f t="shared" si="36"/>
        <v>418648.7300000001</v>
      </c>
      <c r="AJ165" s="32"/>
    </row>
    <row r="166" spans="1:36" s="9" customFormat="1" ht="18" hidden="1" customHeight="1" outlineLevel="2" x14ac:dyDescent="0.25">
      <c r="A166" s="16" t="s">
        <v>443</v>
      </c>
      <c r="B166" s="17" t="s">
        <v>444</v>
      </c>
      <c r="C166" s="18" t="s">
        <v>445</v>
      </c>
      <c r="D166" s="18" t="s">
        <v>57</v>
      </c>
      <c r="E166" s="18" t="s">
        <v>893</v>
      </c>
      <c r="F166" s="19" t="s">
        <v>446</v>
      </c>
      <c r="G166" s="19" t="s">
        <v>68</v>
      </c>
      <c r="H166" s="18" t="s">
        <v>447</v>
      </c>
      <c r="I166" s="18" t="s">
        <v>61</v>
      </c>
      <c r="J166" s="18" t="s">
        <v>448</v>
      </c>
      <c r="K166" s="20"/>
      <c r="L166" s="20">
        <v>1539.28</v>
      </c>
      <c r="M166" s="20">
        <v>0</v>
      </c>
      <c r="N166" s="20">
        <v>3797.8900000000008</v>
      </c>
      <c r="O166" s="20">
        <v>92.99</v>
      </c>
      <c r="P166" s="20">
        <v>0</v>
      </c>
      <c r="Q166" s="20">
        <v>0</v>
      </c>
      <c r="R166" s="20">
        <v>107.71000000000001</v>
      </c>
      <c r="S166" s="20">
        <v>0</v>
      </c>
      <c r="T166" s="20">
        <v>532.70000000000005</v>
      </c>
      <c r="U166" s="20">
        <v>3110.54</v>
      </c>
      <c r="V166" s="20">
        <v>178.68</v>
      </c>
      <c r="W166" s="22">
        <v>0</v>
      </c>
      <c r="X166" s="22">
        <v>2.0099999999999998</v>
      </c>
      <c r="Y166" s="22">
        <v>0</v>
      </c>
      <c r="Z166" s="22">
        <v>0</v>
      </c>
      <c r="AA166" s="22">
        <v>17.52</v>
      </c>
      <c r="AB166" s="22">
        <v>0.04</v>
      </c>
      <c r="AC166" s="22"/>
      <c r="AD166" s="41">
        <f t="shared" ref="AD166:AD191" si="37">SUM(L166:AC166)</f>
        <v>9379.3600000000024</v>
      </c>
      <c r="AE166" s="22">
        <v>23.499999999999996</v>
      </c>
      <c r="AF166" s="22">
        <v>0</v>
      </c>
      <c r="AG166" s="22">
        <v>0</v>
      </c>
      <c r="AH166" s="57">
        <f t="shared" ref="AH166:AH191" si="38">SUM(AD166:AG166)</f>
        <v>9402.8600000000024</v>
      </c>
      <c r="AJ166" s="8"/>
    </row>
    <row r="167" spans="1:36" s="9" customFormat="1" ht="18" hidden="1" customHeight="1" outlineLevel="2" x14ac:dyDescent="0.25">
      <c r="A167" s="16" t="s">
        <v>443</v>
      </c>
      <c r="B167" s="17" t="s">
        <v>444</v>
      </c>
      <c r="C167" s="18" t="s">
        <v>445</v>
      </c>
      <c r="D167" s="18" t="s">
        <v>71</v>
      </c>
      <c r="E167" s="18" t="s">
        <v>894</v>
      </c>
      <c r="F167" s="19" t="s">
        <v>446</v>
      </c>
      <c r="G167" s="19" t="s">
        <v>72</v>
      </c>
      <c r="H167" s="18" t="s">
        <v>447</v>
      </c>
      <c r="I167" s="18" t="s">
        <v>61</v>
      </c>
      <c r="J167" s="18" t="s">
        <v>449</v>
      </c>
      <c r="K167" s="20"/>
      <c r="L167" s="20">
        <v>14939.730000000001</v>
      </c>
      <c r="M167" s="20">
        <v>1333.5800000000002</v>
      </c>
      <c r="N167" s="20">
        <v>16146.689999999999</v>
      </c>
      <c r="O167" s="20">
        <v>1641.28</v>
      </c>
      <c r="P167" s="20">
        <v>0</v>
      </c>
      <c r="Q167" s="20">
        <v>117.03999999999999</v>
      </c>
      <c r="R167" s="20">
        <v>474.24</v>
      </c>
      <c r="S167" s="20">
        <v>411.75000000000006</v>
      </c>
      <c r="T167" s="20">
        <v>2652.37</v>
      </c>
      <c r="U167" s="20">
        <v>11955.189999999999</v>
      </c>
      <c r="V167" s="20">
        <v>1804.59</v>
      </c>
      <c r="W167" s="22">
        <v>14.06</v>
      </c>
      <c r="X167" s="22">
        <v>153.78</v>
      </c>
      <c r="Y167" s="22">
        <v>0</v>
      </c>
      <c r="Z167" s="22">
        <v>0</v>
      </c>
      <c r="AA167" s="22">
        <v>1422.72</v>
      </c>
      <c r="AB167" s="22">
        <v>4.9400000000000004</v>
      </c>
      <c r="AC167" s="22"/>
      <c r="AD167" s="41">
        <f t="shared" si="37"/>
        <v>53071.959999999992</v>
      </c>
      <c r="AE167" s="22">
        <v>133.06000000000003</v>
      </c>
      <c r="AF167" s="22">
        <v>0</v>
      </c>
      <c r="AG167" s="22">
        <v>13.09</v>
      </c>
      <c r="AH167" s="57">
        <f t="shared" si="38"/>
        <v>53218.109999999986</v>
      </c>
      <c r="AJ167" s="8"/>
    </row>
    <row r="168" spans="1:36" s="9" customFormat="1" ht="18" hidden="1" customHeight="1" outlineLevel="2" x14ac:dyDescent="0.25">
      <c r="A168" s="16" t="s">
        <v>443</v>
      </c>
      <c r="B168" s="17" t="s">
        <v>444</v>
      </c>
      <c r="C168" s="18" t="s">
        <v>445</v>
      </c>
      <c r="D168" s="18" t="s">
        <v>103</v>
      </c>
      <c r="E168" s="18" t="s">
        <v>895</v>
      </c>
      <c r="F168" s="19" t="s">
        <v>446</v>
      </c>
      <c r="G168" s="19" t="s">
        <v>225</v>
      </c>
      <c r="H168" s="18" t="s">
        <v>447</v>
      </c>
      <c r="I168" s="18" t="s">
        <v>61</v>
      </c>
      <c r="J168" s="18" t="s">
        <v>450</v>
      </c>
      <c r="K168" s="20"/>
      <c r="L168" s="20">
        <v>8414.7000000000025</v>
      </c>
      <c r="M168" s="20">
        <v>1669.8600000000001</v>
      </c>
      <c r="N168" s="20">
        <v>5050.7199999999993</v>
      </c>
      <c r="O168" s="20">
        <v>1504.13</v>
      </c>
      <c r="P168" s="20">
        <v>0</v>
      </c>
      <c r="Q168" s="20">
        <v>32.79</v>
      </c>
      <c r="R168" s="20">
        <v>326.36999999999995</v>
      </c>
      <c r="S168" s="20">
        <v>44.55</v>
      </c>
      <c r="T168" s="20">
        <v>2136.48</v>
      </c>
      <c r="U168" s="20">
        <v>4100.91</v>
      </c>
      <c r="V168" s="20">
        <v>1112.05</v>
      </c>
      <c r="W168" s="22">
        <v>5.1999999999999993</v>
      </c>
      <c r="X168" s="22">
        <v>3.76</v>
      </c>
      <c r="Y168" s="22">
        <v>0</v>
      </c>
      <c r="Z168" s="22">
        <v>0</v>
      </c>
      <c r="AA168" s="22">
        <v>-496.12999999999994</v>
      </c>
      <c r="AB168" s="22">
        <v>-1.25</v>
      </c>
      <c r="AC168" s="22"/>
      <c r="AD168" s="41">
        <f t="shared" si="37"/>
        <v>23904.14</v>
      </c>
      <c r="AE168" s="22">
        <v>59.980000000000004</v>
      </c>
      <c r="AF168" s="22">
        <v>0</v>
      </c>
      <c r="AG168" s="22">
        <v>27.58</v>
      </c>
      <c r="AH168" s="57">
        <f t="shared" si="38"/>
        <v>23991.7</v>
      </c>
      <c r="AJ168" s="8"/>
    </row>
    <row r="169" spans="1:36" s="9" customFormat="1" ht="18" hidden="1" customHeight="1" outlineLevel="2" x14ac:dyDescent="0.25">
      <c r="A169" s="16" t="s">
        <v>443</v>
      </c>
      <c r="B169" s="17" t="s">
        <v>444</v>
      </c>
      <c r="C169" s="18" t="s">
        <v>445</v>
      </c>
      <c r="D169" s="18" t="s">
        <v>144</v>
      </c>
      <c r="E169" s="18" t="s">
        <v>896</v>
      </c>
      <c r="F169" s="19" t="s">
        <v>446</v>
      </c>
      <c r="G169" s="19" t="s">
        <v>256</v>
      </c>
      <c r="H169" s="18" t="s">
        <v>447</v>
      </c>
      <c r="I169" s="18" t="s">
        <v>61</v>
      </c>
      <c r="J169" s="18" t="s">
        <v>451</v>
      </c>
      <c r="K169" s="20"/>
      <c r="L169" s="20">
        <v>808.34</v>
      </c>
      <c r="M169" s="20">
        <v>24.55</v>
      </c>
      <c r="N169" s="20">
        <v>950.85</v>
      </c>
      <c r="O169" s="20">
        <v>37.46</v>
      </c>
      <c r="P169" s="20">
        <v>0</v>
      </c>
      <c r="Q169" s="20">
        <v>349.75</v>
      </c>
      <c r="R169" s="20">
        <v>235.19</v>
      </c>
      <c r="S169" s="20">
        <v>32.04</v>
      </c>
      <c r="T169" s="20">
        <v>183.29</v>
      </c>
      <c r="U169" s="20">
        <v>410.1</v>
      </c>
      <c r="V169" s="20">
        <v>421.18</v>
      </c>
      <c r="W169" s="22">
        <v>31.31</v>
      </c>
      <c r="X169" s="22">
        <v>8.2799999999999994</v>
      </c>
      <c r="Y169" s="22">
        <v>0</v>
      </c>
      <c r="Z169" s="22">
        <v>0</v>
      </c>
      <c r="AA169" s="22">
        <v>0</v>
      </c>
      <c r="AB169" s="22">
        <v>1.26</v>
      </c>
      <c r="AC169" s="22"/>
      <c r="AD169" s="41">
        <f t="shared" si="37"/>
        <v>3493.6</v>
      </c>
      <c r="AE169" s="22">
        <v>8.75</v>
      </c>
      <c r="AF169" s="22">
        <v>0</v>
      </c>
      <c r="AG169" s="22">
        <v>0</v>
      </c>
      <c r="AH169" s="57">
        <f t="shared" si="38"/>
        <v>3502.35</v>
      </c>
      <c r="AJ169" s="8"/>
    </row>
    <row r="170" spans="1:36" s="9" customFormat="1" ht="18" hidden="1" customHeight="1" outlineLevel="2" x14ac:dyDescent="0.25">
      <c r="A170" s="16" t="s">
        <v>443</v>
      </c>
      <c r="B170" s="17" t="s">
        <v>444</v>
      </c>
      <c r="C170" s="18" t="s">
        <v>445</v>
      </c>
      <c r="D170" s="18" t="s">
        <v>166</v>
      </c>
      <c r="E170" s="18" t="s">
        <v>897</v>
      </c>
      <c r="F170" s="19" t="s">
        <v>446</v>
      </c>
      <c r="G170" s="19" t="s">
        <v>452</v>
      </c>
      <c r="H170" s="18" t="s">
        <v>447</v>
      </c>
      <c r="I170" s="18" t="s">
        <v>61</v>
      </c>
      <c r="J170" s="18" t="s">
        <v>453</v>
      </c>
      <c r="K170" s="20"/>
      <c r="L170" s="20">
        <v>8992.98</v>
      </c>
      <c r="M170" s="20">
        <v>10045.320000000002</v>
      </c>
      <c r="N170" s="20">
        <v>10396.849999999999</v>
      </c>
      <c r="O170" s="20">
        <v>1141.05</v>
      </c>
      <c r="P170" s="20">
        <v>0</v>
      </c>
      <c r="Q170" s="20">
        <v>900.66000000000008</v>
      </c>
      <c r="R170" s="20">
        <v>2073.65</v>
      </c>
      <c r="S170" s="20">
        <v>452.40000000000003</v>
      </c>
      <c r="T170" s="20">
        <v>4936.869999999999</v>
      </c>
      <c r="U170" s="20">
        <v>14106.44</v>
      </c>
      <c r="V170" s="20">
        <v>2591.2200000000003</v>
      </c>
      <c r="W170" s="22">
        <v>62.28</v>
      </c>
      <c r="X170" s="22">
        <v>1943.27</v>
      </c>
      <c r="Y170" s="22">
        <v>0</v>
      </c>
      <c r="Z170" s="22">
        <v>0</v>
      </c>
      <c r="AA170" s="22">
        <v>-352.69</v>
      </c>
      <c r="AB170" s="22">
        <v>-9.2900000000000009</v>
      </c>
      <c r="AC170" s="22"/>
      <c r="AD170" s="41">
        <f t="shared" si="37"/>
        <v>57281.009999999995</v>
      </c>
      <c r="AE170" s="22">
        <v>143.55000000000001</v>
      </c>
      <c r="AF170" s="22">
        <v>0</v>
      </c>
      <c r="AG170" s="22">
        <v>0.3</v>
      </c>
      <c r="AH170" s="57">
        <f t="shared" si="38"/>
        <v>57424.86</v>
      </c>
      <c r="AJ170" s="8"/>
    </row>
    <row r="171" spans="1:36" s="9" customFormat="1" ht="18" hidden="1" customHeight="1" outlineLevel="2" x14ac:dyDescent="0.25">
      <c r="A171" s="16" t="s">
        <v>443</v>
      </c>
      <c r="B171" s="17" t="s">
        <v>444</v>
      </c>
      <c r="C171" s="18" t="s">
        <v>445</v>
      </c>
      <c r="D171" s="18" t="s">
        <v>63</v>
      </c>
      <c r="E171" s="18" t="s">
        <v>898</v>
      </c>
      <c r="F171" s="19" t="s">
        <v>446</v>
      </c>
      <c r="G171" s="19" t="s">
        <v>74</v>
      </c>
      <c r="H171" s="18" t="s">
        <v>447</v>
      </c>
      <c r="I171" s="18" t="s">
        <v>61</v>
      </c>
      <c r="J171" s="18" t="s">
        <v>454</v>
      </c>
      <c r="K171" s="20"/>
      <c r="L171" s="20">
        <v>439794.8</v>
      </c>
      <c r="M171" s="20">
        <v>0</v>
      </c>
      <c r="N171" s="20">
        <v>1085112.44</v>
      </c>
      <c r="O171" s="20">
        <v>26567.62</v>
      </c>
      <c r="P171" s="20">
        <v>0</v>
      </c>
      <c r="Q171" s="20">
        <v>0</v>
      </c>
      <c r="R171" s="20">
        <v>64225.279999999999</v>
      </c>
      <c r="S171" s="20">
        <v>0</v>
      </c>
      <c r="T171" s="20">
        <v>152200.09</v>
      </c>
      <c r="U171" s="20">
        <v>865832.93</v>
      </c>
      <c r="V171" s="20">
        <v>51050.62</v>
      </c>
      <c r="W171" s="22">
        <v>0</v>
      </c>
      <c r="X171" s="22">
        <v>33477.11</v>
      </c>
      <c r="Y171" s="22">
        <v>0</v>
      </c>
      <c r="Z171" s="22">
        <v>0</v>
      </c>
      <c r="AA171" s="22">
        <v>5006.1400000000003</v>
      </c>
      <c r="AB171" s="22">
        <v>10.62</v>
      </c>
      <c r="AC171" s="22"/>
      <c r="AD171" s="41">
        <f t="shared" si="37"/>
        <v>2723277.6500000004</v>
      </c>
      <c r="AE171" s="22">
        <v>6882.6299999999992</v>
      </c>
      <c r="AF171" s="22">
        <v>22894.61</v>
      </c>
      <c r="AG171" s="22">
        <v>0</v>
      </c>
      <c r="AH171" s="57">
        <f t="shared" si="38"/>
        <v>2753054.89</v>
      </c>
      <c r="AJ171" s="8"/>
    </row>
    <row r="172" spans="1:36" s="9" customFormat="1" ht="18" hidden="1" customHeight="1" outlineLevel="2" x14ac:dyDescent="0.25">
      <c r="A172" s="16" t="s">
        <v>443</v>
      </c>
      <c r="B172" s="17" t="s">
        <v>444</v>
      </c>
      <c r="C172" s="18" t="s">
        <v>445</v>
      </c>
      <c r="D172" s="18" t="s">
        <v>76</v>
      </c>
      <c r="E172" s="18" t="s">
        <v>899</v>
      </c>
      <c r="F172" s="19" t="s">
        <v>446</v>
      </c>
      <c r="G172" s="19" t="s">
        <v>236</v>
      </c>
      <c r="H172" s="18" t="s">
        <v>447</v>
      </c>
      <c r="I172" s="18" t="s">
        <v>61</v>
      </c>
      <c r="J172" s="18" t="s">
        <v>455</v>
      </c>
      <c r="K172" s="20"/>
      <c r="L172" s="20">
        <v>4268493.41</v>
      </c>
      <c r="M172" s="20">
        <v>381023.58</v>
      </c>
      <c r="N172" s="20">
        <v>4613334.71</v>
      </c>
      <c r="O172" s="20">
        <v>468933.77999999997</v>
      </c>
      <c r="P172" s="20">
        <v>0</v>
      </c>
      <c r="Q172" s="20">
        <v>33167.47</v>
      </c>
      <c r="R172" s="20">
        <v>240995.71999999997</v>
      </c>
      <c r="S172" s="20">
        <v>117645.81000000001</v>
      </c>
      <c r="T172" s="20">
        <v>757819.49000000011</v>
      </c>
      <c r="U172" s="20">
        <v>3296793.04</v>
      </c>
      <c r="V172" s="20">
        <v>515594.84</v>
      </c>
      <c r="W172" s="22">
        <v>4018.2</v>
      </c>
      <c r="X172" s="22">
        <v>147779.34</v>
      </c>
      <c r="Y172" s="22">
        <v>0</v>
      </c>
      <c r="Z172" s="22">
        <v>0</v>
      </c>
      <c r="AA172" s="22">
        <v>406497.36</v>
      </c>
      <c r="AB172" s="22">
        <v>1433.17</v>
      </c>
      <c r="AC172" s="22"/>
      <c r="AD172" s="41">
        <f t="shared" si="37"/>
        <v>15253529.92</v>
      </c>
      <c r="AE172" s="22">
        <v>38536.93</v>
      </c>
      <c r="AF172" s="22">
        <v>118970.19</v>
      </c>
      <c r="AG172" s="22">
        <v>3737.7</v>
      </c>
      <c r="AH172" s="57">
        <f t="shared" si="38"/>
        <v>15414774.739999998</v>
      </c>
      <c r="AJ172" s="8"/>
    </row>
    <row r="173" spans="1:36" s="9" customFormat="1" ht="18" hidden="1" customHeight="1" outlineLevel="2" x14ac:dyDescent="0.25">
      <c r="A173" s="16" t="s">
        <v>443</v>
      </c>
      <c r="B173" s="17" t="s">
        <v>444</v>
      </c>
      <c r="C173" s="18" t="s">
        <v>445</v>
      </c>
      <c r="D173" s="18" t="s">
        <v>109</v>
      </c>
      <c r="E173" s="18" t="s">
        <v>900</v>
      </c>
      <c r="F173" s="19" t="s">
        <v>446</v>
      </c>
      <c r="G173" s="19" t="s">
        <v>228</v>
      </c>
      <c r="H173" s="18" t="s">
        <v>447</v>
      </c>
      <c r="I173" s="18" t="s">
        <v>61</v>
      </c>
      <c r="J173" s="18" t="s">
        <v>456</v>
      </c>
      <c r="K173" s="20"/>
      <c r="L173" s="20">
        <v>2404170.9199999995</v>
      </c>
      <c r="M173" s="20">
        <v>477115.02999999997</v>
      </c>
      <c r="N173" s="20">
        <v>1443059.76</v>
      </c>
      <c r="O173" s="20">
        <v>429750.47</v>
      </c>
      <c r="P173" s="20">
        <v>0</v>
      </c>
      <c r="Q173" s="20">
        <v>9369.6200000000008</v>
      </c>
      <c r="R173" s="20">
        <v>156587.38</v>
      </c>
      <c r="S173" s="20">
        <v>12729.64</v>
      </c>
      <c r="T173" s="20">
        <v>610399.70000000007</v>
      </c>
      <c r="U173" s="20">
        <v>1115586.8899999999</v>
      </c>
      <c r="V173" s="20">
        <v>317728.28999999998</v>
      </c>
      <c r="W173" s="22">
        <v>1484.46</v>
      </c>
      <c r="X173" s="22">
        <v>63400.61</v>
      </c>
      <c r="Y173" s="22">
        <v>0</v>
      </c>
      <c r="Z173" s="22">
        <v>0</v>
      </c>
      <c r="AA173" s="22">
        <v>-141384.87</v>
      </c>
      <c r="AB173" s="22">
        <v>-360.86999999999995</v>
      </c>
      <c r="AC173" s="22"/>
      <c r="AD173" s="41">
        <f t="shared" si="37"/>
        <v>6899637.0299999984</v>
      </c>
      <c r="AE173" s="22">
        <v>17452.750000000007</v>
      </c>
      <c r="AF173" s="22">
        <v>56102.16</v>
      </c>
      <c r="AG173" s="22">
        <v>7908</v>
      </c>
      <c r="AH173" s="57">
        <f t="shared" si="38"/>
        <v>6981099.9399999985</v>
      </c>
      <c r="AJ173" s="8"/>
    </row>
    <row r="174" spans="1:36" s="9" customFormat="1" ht="18" hidden="1" customHeight="1" outlineLevel="2" x14ac:dyDescent="0.25">
      <c r="A174" s="16" t="s">
        <v>443</v>
      </c>
      <c r="B174" s="17" t="s">
        <v>444</v>
      </c>
      <c r="C174" s="18" t="s">
        <v>445</v>
      </c>
      <c r="D174" s="18" t="s">
        <v>152</v>
      </c>
      <c r="E174" s="18" t="s">
        <v>901</v>
      </c>
      <c r="F174" s="19" t="s">
        <v>446</v>
      </c>
      <c r="G174" s="19" t="s">
        <v>261</v>
      </c>
      <c r="H174" s="18" t="s">
        <v>447</v>
      </c>
      <c r="I174" s="18" t="s">
        <v>61</v>
      </c>
      <c r="J174" s="18" t="s">
        <v>457</v>
      </c>
      <c r="K174" s="20"/>
      <c r="L174" s="20">
        <v>230953.31</v>
      </c>
      <c r="M174" s="20">
        <v>7013.6</v>
      </c>
      <c r="N174" s="20">
        <v>271669.90000000002</v>
      </c>
      <c r="O174" s="20">
        <v>10700.84</v>
      </c>
      <c r="P174" s="20">
        <v>0</v>
      </c>
      <c r="Q174" s="20">
        <v>99928.33</v>
      </c>
      <c r="R174" s="20">
        <v>74559.649999999994</v>
      </c>
      <c r="S174" s="20">
        <v>9154.33</v>
      </c>
      <c r="T174" s="20">
        <v>52369.48</v>
      </c>
      <c r="U174" s="20">
        <v>109466.87999999999</v>
      </c>
      <c r="V174" s="20">
        <v>120337.44</v>
      </c>
      <c r="W174" s="22">
        <v>6958.78</v>
      </c>
      <c r="X174" s="22">
        <v>9611.11</v>
      </c>
      <c r="Y174" s="22">
        <v>0</v>
      </c>
      <c r="Z174" s="22">
        <v>0</v>
      </c>
      <c r="AA174" s="22">
        <v>0</v>
      </c>
      <c r="AB174" s="22">
        <v>363.83</v>
      </c>
      <c r="AC174" s="22"/>
      <c r="AD174" s="41">
        <f t="shared" si="37"/>
        <v>1003087.48</v>
      </c>
      <c r="AE174" s="22">
        <v>2533.31</v>
      </c>
      <c r="AF174" s="22">
        <v>7704.38</v>
      </c>
      <c r="AG174" s="22">
        <v>0</v>
      </c>
      <c r="AH174" s="57">
        <f t="shared" si="38"/>
        <v>1013325.17</v>
      </c>
      <c r="AJ174" s="8"/>
    </row>
    <row r="175" spans="1:36" s="9" customFormat="1" ht="18" hidden="1" customHeight="1" outlineLevel="2" x14ac:dyDescent="0.25">
      <c r="A175" s="16" t="s">
        <v>443</v>
      </c>
      <c r="B175" s="17" t="s">
        <v>444</v>
      </c>
      <c r="C175" s="18" t="s">
        <v>445</v>
      </c>
      <c r="D175" s="18" t="s">
        <v>186</v>
      </c>
      <c r="E175" s="18" t="s">
        <v>902</v>
      </c>
      <c r="F175" s="19" t="s">
        <v>446</v>
      </c>
      <c r="G175" s="19" t="s">
        <v>458</v>
      </c>
      <c r="H175" s="18" t="s">
        <v>447</v>
      </c>
      <c r="I175" s="18" t="s">
        <v>61</v>
      </c>
      <c r="J175" s="18" t="s">
        <v>459</v>
      </c>
      <c r="K175" s="20"/>
      <c r="L175" s="20">
        <v>2569282.83</v>
      </c>
      <c r="M175" s="20">
        <v>2870090.76</v>
      </c>
      <c r="N175" s="20">
        <v>2968296.5700000003</v>
      </c>
      <c r="O175" s="20">
        <v>326018.78000000003</v>
      </c>
      <c r="P175" s="20">
        <v>0</v>
      </c>
      <c r="Q175" s="20">
        <v>257329.47</v>
      </c>
      <c r="R175" s="20">
        <v>186809.53999999998</v>
      </c>
      <c r="S175" s="20">
        <v>129251.59999999999</v>
      </c>
      <c r="T175" s="20">
        <v>1410623.8399999999</v>
      </c>
      <c r="U175" s="20">
        <v>3909547.9200000004</v>
      </c>
      <c r="V175" s="20">
        <v>740346.21</v>
      </c>
      <c r="W175" s="22">
        <v>16107.150000000001</v>
      </c>
      <c r="X175" s="22">
        <v>103064.01</v>
      </c>
      <c r="Y175" s="22">
        <v>0</v>
      </c>
      <c r="Z175" s="22">
        <v>0</v>
      </c>
      <c r="AA175" s="22">
        <v>-100769.15999999999</v>
      </c>
      <c r="AB175" s="22">
        <v>-2648.06</v>
      </c>
      <c r="AC175" s="22"/>
      <c r="AD175" s="41">
        <f t="shared" si="37"/>
        <v>15383351.459999999</v>
      </c>
      <c r="AE175" s="22">
        <v>38857.680000000008</v>
      </c>
      <c r="AF175" s="22">
        <v>120861.38</v>
      </c>
      <c r="AG175" s="22">
        <v>0</v>
      </c>
      <c r="AH175" s="57">
        <f t="shared" si="38"/>
        <v>15543070.52</v>
      </c>
      <c r="AJ175" s="8"/>
    </row>
    <row r="176" spans="1:36" s="9" customFormat="1" ht="18" hidden="1" customHeight="1" outlineLevel="2" x14ac:dyDescent="0.25">
      <c r="A176" s="16" t="s">
        <v>443</v>
      </c>
      <c r="B176" s="17" t="s">
        <v>444</v>
      </c>
      <c r="C176" s="18" t="s">
        <v>460</v>
      </c>
      <c r="D176" s="18" t="s">
        <v>57</v>
      </c>
      <c r="E176" s="18" t="s">
        <v>903</v>
      </c>
      <c r="F176" s="19" t="s">
        <v>461</v>
      </c>
      <c r="G176" s="19" t="s">
        <v>157</v>
      </c>
      <c r="H176" s="18" t="s">
        <v>462</v>
      </c>
      <c r="I176" s="18" t="s">
        <v>61</v>
      </c>
      <c r="J176" s="18" t="s">
        <v>463</v>
      </c>
      <c r="K176" s="20"/>
      <c r="L176" s="20">
        <v>735.28</v>
      </c>
      <c r="M176" s="20">
        <v>970.65999999999985</v>
      </c>
      <c r="N176" s="20">
        <v>5191.9900000000007</v>
      </c>
      <c r="O176" s="20">
        <v>96.48</v>
      </c>
      <c r="P176" s="20">
        <v>82.890000000000015</v>
      </c>
      <c r="Q176" s="20">
        <v>41.84</v>
      </c>
      <c r="R176" s="20">
        <v>297.97999999999996</v>
      </c>
      <c r="S176" s="20">
        <v>1058.0900000000001</v>
      </c>
      <c r="T176" s="20">
        <v>489.7</v>
      </c>
      <c r="U176" s="20">
        <v>4420.1900000000005</v>
      </c>
      <c r="V176" s="20">
        <v>98.88000000000001</v>
      </c>
      <c r="W176" s="22">
        <v>102.97</v>
      </c>
      <c r="X176" s="22">
        <v>164</v>
      </c>
      <c r="Y176" s="22">
        <v>24.86</v>
      </c>
      <c r="Z176" s="22">
        <v>0</v>
      </c>
      <c r="AA176" s="22">
        <v>126.71000000000001</v>
      </c>
      <c r="AB176" s="22">
        <v>-1.31</v>
      </c>
      <c r="AC176" s="22"/>
      <c r="AD176" s="41">
        <f t="shared" si="37"/>
        <v>13901.21</v>
      </c>
      <c r="AE176" s="22">
        <v>34.78</v>
      </c>
      <c r="AF176" s="22">
        <v>0</v>
      </c>
      <c r="AG176" s="22">
        <v>4.34</v>
      </c>
      <c r="AH176" s="57">
        <f t="shared" si="38"/>
        <v>13940.33</v>
      </c>
      <c r="AJ176" s="8"/>
    </row>
    <row r="177" spans="1:36" s="9" customFormat="1" ht="18" hidden="1" customHeight="1" outlineLevel="2" x14ac:dyDescent="0.25">
      <c r="A177" s="16" t="s">
        <v>443</v>
      </c>
      <c r="B177" s="17" t="s">
        <v>444</v>
      </c>
      <c r="C177" s="18" t="s">
        <v>460</v>
      </c>
      <c r="D177" s="18" t="s">
        <v>71</v>
      </c>
      <c r="E177" s="18" t="s">
        <v>904</v>
      </c>
      <c r="F177" s="19" t="s">
        <v>461</v>
      </c>
      <c r="G177" s="19" t="s">
        <v>116</v>
      </c>
      <c r="H177" s="18" t="s">
        <v>462</v>
      </c>
      <c r="I177" s="18" t="s">
        <v>61</v>
      </c>
      <c r="J177" s="18" t="s">
        <v>464</v>
      </c>
      <c r="K177" s="20"/>
      <c r="L177" s="20">
        <v>972.48</v>
      </c>
      <c r="M177" s="20">
        <v>251.23</v>
      </c>
      <c r="N177" s="20">
        <v>1752.2299999999996</v>
      </c>
      <c r="O177" s="20">
        <v>421.55999999999995</v>
      </c>
      <c r="P177" s="20">
        <v>0.35</v>
      </c>
      <c r="Q177" s="20">
        <v>7.07</v>
      </c>
      <c r="R177" s="20">
        <v>8.3700000000000028</v>
      </c>
      <c r="S177" s="20">
        <v>32.090000000000003</v>
      </c>
      <c r="T177" s="20">
        <v>485.01</v>
      </c>
      <c r="U177" s="20">
        <v>1495.06</v>
      </c>
      <c r="V177" s="20">
        <v>158.98999999999998</v>
      </c>
      <c r="W177" s="22">
        <v>0.25</v>
      </c>
      <c r="X177" s="22">
        <v>0</v>
      </c>
      <c r="Y177" s="22">
        <v>0.11</v>
      </c>
      <c r="Z177" s="22">
        <v>0</v>
      </c>
      <c r="AA177" s="22">
        <v>107.27</v>
      </c>
      <c r="AB177" s="22">
        <v>-30.71</v>
      </c>
      <c r="AC177" s="22"/>
      <c r="AD177" s="41">
        <f t="shared" si="37"/>
        <v>5661.3599999999988</v>
      </c>
      <c r="AE177" s="22">
        <v>14.19</v>
      </c>
      <c r="AF177" s="22">
        <v>0</v>
      </c>
      <c r="AG177" s="22">
        <v>0</v>
      </c>
      <c r="AH177" s="57">
        <f t="shared" si="38"/>
        <v>5675.5499999999984</v>
      </c>
      <c r="AJ177" s="8"/>
    </row>
    <row r="178" spans="1:36" s="9" customFormat="1" ht="18" hidden="1" customHeight="1" outlineLevel="2" x14ac:dyDescent="0.25">
      <c r="A178" s="16" t="s">
        <v>443</v>
      </c>
      <c r="B178" s="17" t="s">
        <v>444</v>
      </c>
      <c r="C178" s="18" t="s">
        <v>460</v>
      </c>
      <c r="D178" s="18" t="s">
        <v>63</v>
      </c>
      <c r="E178" s="18" t="s">
        <v>905</v>
      </c>
      <c r="F178" s="19" t="s">
        <v>461</v>
      </c>
      <c r="G178" s="19" t="s">
        <v>64</v>
      </c>
      <c r="H178" s="18" t="s">
        <v>462</v>
      </c>
      <c r="I178" s="18" t="s">
        <v>61</v>
      </c>
      <c r="J178" s="18" t="s">
        <v>465</v>
      </c>
      <c r="K178" s="20"/>
      <c r="L178" s="20">
        <v>181062.50000000009</v>
      </c>
      <c r="M178" s="20">
        <v>247734.36</v>
      </c>
      <c r="N178" s="20">
        <v>1352704.79</v>
      </c>
      <c r="O178" s="20">
        <v>26007.97</v>
      </c>
      <c r="P178" s="20">
        <v>20664.920000000002</v>
      </c>
      <c r="Q178" s="20">
        <v>10390.400000000001</v>
      </c>
      <c r="R178" s="20">
        <v>62977.08</v>
      </c>
      <c r="S178" s="20">
        <v>293617.90000000002</v>
      </c>
      <c r="T178" s="20">
        <v>122221.41</v>
      </c>
      <c r="U178" s="20">
        <v>1111194.23</v>
      </c>
      <c r="V178" s="20">
        <v>24499.32</v>
      </c>
      <c r="W178" s="22">
        <v>25051.05</v>
      </c>
      <c r="X178" s="22">
        <v>29216.66</v>
      </c>
      <c r="Y178" s="22">
        <v>6199.4700000000012</v>
      </c>
      <c r="Z178" s="22">
        <v>0</v>
      </c>
      <c r="AA178" s="22">
        <v>32161.190000000006</v>
      </c>
      <c r="AB178" s="22">
        <v>-388.78000000000003</v>
      </c>
      <c r="AC178" s="22"/>
      <c r="AD178" s="41">
        <f t="shared" si="37"/>
        <v>3545314.47</v>
      </c>
      <c r="AE178" s="22">
        <v>8959.159999999998</v>
      </c>
      <c r="AF178" s="22">
        <v>28235.599999999999</v>
      </c>
      <c r="AG178" s="22">
        <v>1163.3900000000001</v>
      </c>
      <c r="AH178" s="57">
        <f t="shared" si="38"/>
        <v>3583672.6200000006</v>
      </c>
      <c r="AJ178" s="8"/>
    </row>
    <row r="179" spans="1:36" s="9" customFormat="1" ht="18" hidden="1" customHeight="1" outlineLevel="2" x14ac:dyDescent="0.25">
      <c r="A179" s="16" t="s">
        <v>443</v>
      </c>
      <c r="B179" s="17" t="s">
        <v>444</v>
      </c>
      <c r="C179" s="18" t="s">
        <v>460</v>
      </c>
      <c r="D179" s="18" t="s">
        <v>76</v>
      </c>
      <c r="E179" s="18" t="s">
        <v>906</v>
      </c>
      <c r="F179" s="19" t="s">
        <v>461</v>
      </c>
      <c r="G179" s="19" t="s">
        <v>64</v>
      </c>
      <c r="H179" s="18" t="s">
        <v>462</v>
      </c>
      <c r="I179" s="18" t="s">
        <v>61</v>
      </c>
      <c r="J179" s="18" t="s">
        <v>466</v>
      </c>
      <c r="K179" s="20"/>
      <c r="L179" s="20">
        <v>277924.36</v>
      </c>
      <c r="M179" s="20">
        <v>71693.790000000008</v>
      </c>
      <c r="N179" s="20">
        <v>500638.68000000005</v>
      </c>
      <c r="O179" s="20">
        <v>120446.41</v>
      </c>
      <c r="P179" s="20">
        <v>101.37</v>
      </c>
      <c r="Q179" s="20">
        <v>2020.5</v>
      </c>
      <c r="R179" s="20">
        <v>11955.84</v>
      </c>
      <c r="S179" s="20">
        <v>9167.64</v>
      </c>
      <c r="T179" s="20">
        <v>138156.76</v>
      </c>
      <c r="U179" s="20">
        <v>414663.77</v>
      </c>
      <c r="V179" s="20">
        <v>45425.77</v>
      </c>
      <c r="W179" s="22">
        <v>70.959999999999994</v>
      </c>
      <c r="X179" s="22">
        <v>9420.91</v>
      </c>
      <c r="Y179" s="22">
        <v>30.41</v>
      </c>
      <c r="Z179" s="22">
        <v>0</v>
      </c>
      <c r="AA179" s="22">
        <v>29762.550000000003</v>
      </c>
      <c r="AB179" s="22">
        <v>-8784.6999999999989</v>
      </c>
      <c r="AC179" s="22"/>
      <c r="AD179" s="41">
        <f t="shared" si="37"/>
        <v>1622695.02</v>
      </c>
      <c r="AE179" s="22">
        <v>4099.0599999999995</v>
      </c>
      <c r="AF179" s="22">
        <v>12418.47</v>
      </c>
      <c r="AG179" s="22">
        <v>418.16</v>
      </c>
      <c r="AH179" s="57">
        <f t="shared" si="38"/>
        <v>1639630.71</v>
      </c>
      <c r="AJ179" s="8"/>
    </row>
    <row r="180" spans="1:36" s="9" customFormat="1" ht="18" hidden="1" customHeight="1" outlineLevel="2" x14ac:dyDescent="0.25">
      <c r="A180" s="16" t="s">
        <v>443</v>
      </c>
      <c r="B180" s="17" t="s">
        <v>444</v>
      </c>
      <c r="C180" s="18" t="s">
        <v>467</v>
      </c>
      <c r="D180" s="18" t="s">
        <v>57</v>
      </c>
      <c r="E180" s="18" t="s">
        <v>907</v>
      </c>
      <c r="F180" s="19" t="s">
        <v>468</v>
      </c>
      <c r="G180" s="19" t="s">
        <v>68</v>
      </c>
      <c r="H180" s="18" t="s">
        <v>469</v>
      </c>
      <c r="I180" s="18" t="s">
        <v>61</v>
      </c>
      <c r="J180" s="18" t="s">
        <v>470</v>
      </c>
      <c r="K180" s="20"/>
      <c r="L180" s="20">
        <v>1737.7500000000002</v>
      </c>
      <c r="M180" s="20">
        <v>624.68999999999994</v>
      </c>
      <c r="N180" s="20">
        <v>3035.2200000000007</v>
      </c>
      <c r="O180" s="20">
        <v>155.53</v>
      </c>
      <c r="P180" s="20">
        <v>6.83</v>
      </c>
      <c r="Q180" s="20">
        <v>114.38999999999999</v>
      </c>
      <c r="R180" s="20">
        <v>237.02</v>
      </c>
      <c r="S180" s="20">
        <v>46.71</v>
      </c>
      <c r="T180" s="20">
        <v>477.03</v>
      </c>
      <c r="U180" s="20">
        <v>2523.8200000000006</v>
      </c>
      <c r="V180" s="20">
        <v>249.26</v>
      </c>
      <c r="W180" s="22">
        <v>34.239999999999995</v>
      </c>
      <c r="X180" s="22">
        <v>2.06</v>
      </c>
      <c r="Y180" s="22">
        <v>2.0499999999999998</v>
      </c>
      <c r="Z180" s="22">
        <v>3.47</v>
      </c>
      <c r="AA180" s="22">
        <v>238.12999999999997</v>
      </c>
      <c r="AB180" s="22">
        <v>0.31000000000000005</v>
      </c>
      <c r="AC180" s="22"/>
      <c r="AD180" s="41">
        <f t="shared" si="37"/>
        <v>9488.5099999999984</v>
      </c>
      <c r="AE180" s="22">
        <v>23.770000000000003</v>
      </c>
      <c r="AF180" s="22">
        <v>0</v>
      </c>
      <c r="AG180" s="22">
        <v>0.06</v>
      </c>
      <c r="AH180" s="57">
        <f t="shared" si="38"/>
        <v>9512.3399999999983</v>
      </c>
      <c r="AJ180" s="8"/>
    </row>
    <row r="181" spans="1:36" s="9" customFormat="1" ht="18" hidden="1" customHeight="1" outlineLevel="2" x14ac:dyDescent="0.25">
      <c r="A181" s="16" t="s">
        <v>443</v>
      </c>
      <c r="B181" s="17" t="s">
        <v>444</v>
      </c>
      <c r="C181" s="18" t="s">
        <v>467</v>
      </c>
      <c r="D181" s="18" t="s">
        <v>71</v>
      </c>
      <c r="E181" s="18" t="s">
        <v>908</v>
      </c>
      <c r="F181" s="19" t="s">
        <v>468</v>
      </c>
      <c r="G181" s="19" t="s">
        <v>72</v>
      </c>
      <c r="H181" s="18" t="s">
        <v>469</v>
      </c>
      <c r="I181" s="18" t="s">
        <v>61</v>
      </c>
      <c r="J181" s="18" t="s">
        <v>471</v>
      </c>
      <c r="K181" s="20"/>
      <c r="L181" s="20">
        <v>573.87999999999988</v>
      </c>
      <c r="M181" s="20">
        <v>181.64</v>
      </c>
      <c r="N181" s="20">
        <v>1366.91</v>
      </c>
      <c r="O181" s="20">
        <v>206.11999999999998</v>
      </c>
      <c r="P181" s="20">
        <v>1.8699999999999997</v>
      </c>
      <c r="Q181" s="20">
        <v>13.610000000000001</v>
      </c>
      <c r="R181" s="20">
        <v>-56.58</v>
      </c>
      <c r="S181" s="20">
        <v>39.339999999999996</v>
      </c>
      <c r="T181" s="20">
        <v>140.61000000000001</v>
      </c>
      <c r="U181" s="20">
        <v>1330.7500000000002</v>
      </c>
      <c r="V181" s="20">
        <v>100.68000000000002</v>
      </c>
      <c r="W181" s="22">
        <v>10.629999999999999</v>
      </c>
      <c r="X181" s="22">
        <v>0</v>
      </c>
      <c r="Y181" s="22">
        <v>0.56000000000000005</v>
      </c>
      <c r="Z181" s="22">
        <v>0</v>
      </c>
      <c r="AA181" s="22">
        <v>52.11</v>
      </c>
      <c r="AB181" s="22">
        <v>0.1</v>
      </c>
      <c r="AC181" s="22"/>
      <c r="AD181" s="41">
        <f t="shared" si="37"/>
        <v>3962.2300000000005</v>
      </c>
      <c r="AE181" s="22">
        <v>9.91</v>
      </c>
      <c r="AF181" s="22">
        <v>0</v>
      </c>
      <c r="AG181" s="22">
        <v>8.2100000000000009</v>
      </c>
      <c r="AH181" s="57">
        <f t="shared" si="38"/>
        <v>3980.3500000000004</v>
      </c>
      <c r="AJ181" s="8"/>
    </row>
    <row r="182" spans="1:36" s="9" customFormat="1" ht="18" hidden="1" customHeight="1" outlineLevel="2" x14ac:dyDescent="0.25">
      <c r="A182" s="16" t="s">
        <v>443</v>
      </c>
      <c r="B182" s="17" t="s">
        <v>444</v>
      </c>
      <c r="C182" s="18" t="s">
        <v>467</v>
      </c>
      <c r="D182" s="18" t="s">
        <v>63</v>
      </c>
      <c r="E182" s="18" t="s">
        <v>909</v>
      </c>
      <c r="F182" s="19" t="s">
        <v>468</v>
      </c>
      <c r="G182" s="19" t="s">
        <v>74</v>
      </c>
      <c r="H182" s="18" t="s">
        <v>469</v>
      </c>
      <c r="I182" s="18" t="s">
        <v>61</v>
      </c>
      <c r="J182" s="18" t="s">
        <v>472</v>
      </c>
      <c r="K182" s="20"/>
      <c r="L182" s="20">
        <v>493959.55000000005</v>
      </c>
      <c r="M182" s="20">
        <v>178396.03999999998</v>
      </c>
      <c r="N182" s="20">
        <v>865550.41</v>
      </c>
      <c r="O182" s="20">
        <v>44435.61</v>
      </c>
      <c r="P182" s="20">
        <v>1949.24</v>
      </c>
      <c r="Q182" s="20">
        <v>32656.100000000002</v>
      </c>
      <c r="R182" s="20">
        <v>257582.47</v>
      </c>
      <c r="S182" s="20">
        <v>13327.980000000001</v>
      </c>
      <c r="T182" s="20">
        <v>136311.61000000002</v>
      </c>
      <c r="U182" s="20">
        <v>698455.82000000007</v>
      </c>
      <c r="V182" s="20">
        <v>69928.830000000016</v>
      </c>
      <c r="W182" s="22">
        <v>9779.7900000000009</v>
      </c>
      <c r="X182" s="22">
        <v>187135.14</v>
      </c>
      <c r="Y182" s="22">
        <v>584.76999999999987</v>
      </c>
      <c r="Z182" s="22">
        <v>991.83</v>
      </c>
      <c r="AA182" s="22">
        <v>67940.770000000019</v>
      </c>
      <c r="AB182" s="22">
        <v>109.57000000000001</v>
      </c>
      <c r="AC182" s="22"/>
      <c r="AD182" s="41">
        <f t="shared" si="37"/>
        <v>3059095.5300000003</v>
      </c>
      <c r="AE182" s="22">
        <v>7723.47</v>
      </c>
      <c r="AF182" s="22">
        <v>22582.560000000001</v>
      </c>
      <c r="AG182" s="22">
        <v>0</v>
      </c>
      <c r="AH182" s="57">
        <f t="shared" si="38"/>
        <v>3089401.5600000005</v>
      </c>
      <c r="AJ182" s="8"/>
    </row>
    <row r="183" spans="1:36" s="9" customFormat="1" ht="18" hidden="1" customHeight="1" outlineLevel="2" x14ac:dyDescent="0.25">
      <c r="A183" s="16" t="s">
        <v>443</v>
      </c>
      <c r="B183" s="17" t="s">
        <v>444</v>
      </c>
      <c r="C183" s="18" t="s">
        <v>467</v>
      </c>
      <c r="D183" s="18" t="s">
        <v>76</v>
      </c>
      <c r="E183" s="18" t="s">
        <v>910</v>
      </c>
      <c r="F183" s="19" t="s">
        <v>468</v>
      </c>
      <c r="G183" s="19" t="s">
        <v>473</v>
      </c>
      <c r="H183" s="18" t="s">
        <v>469</v>
      </c>
      <c r="I183" s="18" t="s">
        <v>61</v>
      </c>
      <c r="J183" s="18" t="s">
        <v>474</v>
      </c>
      <c r="K183" s="20"/>
      <c r="L183" s="20">
        <v>163961.79999999999</v>
      </c>
      <c r="M183" s="20">
        <v>51895.439999999988</v>
      </c>
      <c r="N183" s="20">
        <v>390549.39</v>
      </c>
      <c r="O183" s="20">
        <v>58888.13</v>
      </c>
      <c r="P183" s="20">
        <v>534.86</v>
      </c>
      <c r="Q183" s="20">
        <v>3894.14</v>
      </c>
      <c r="R183" s="20">
        <v>-9486.3799999999974</v>
      </c>
      <c r="S183" s="20">
        <v>11238.680000000002</v>
      </c>
      <c r="T183" s="20">
        <v>42331.520000000004</v>
      </c>
      <c r="U183" s="20">
        <v>371251.5</v>
      </c>
      <c r="V183" s="20">
        <v>28768.809999999998</v>
      </c>
      <c r="W183" s="22">
        <v>2943.2</v>
      </c>
      <c r="X183" s="22">
        <v>6576.52</v>
      </c>
      <c r="Y183" s="22">
        <v>160.45000000000002</v>
      </c>
      <c r="Z183" s="22">
        <v>0</v>
      </c>
      <c r="AA183" s="22">
        <v>14831.290000000005</v>
      </c>
      <c r="AB183" s="22">
        <v>14.740000000000004</v>
      </c>
      <c r="AC183" s="22"/>
      <c r="AD183" s="41">
        <f t="shared" si="37"/>
        <v>1138354.0900000001</v>
      </c>
      <c r="AE183" s="22">
        <v>2875.9699999999993</v>
      </c>
      <c r="AF183" s="22">
        <v>8956.1299999999992</v>
      </c>
      <c r="AG183" s="22">
        <v>189.63</v>
      </c>
      <c r="AH183" s="57">
        <f t="shared" si="38"/>
        <v>1150375.8199999998</v>
      </c>
      <c r="AJ183" s="8"/>
    </row>
    <row r="184" spans="1:36" s="9" customFormat="1" ht="18" hidden="1" customHeight="1" outlineLevel="2" x14ac:dyDescent="0.25">
      <c r="A184" s="16" t="s">
        <v>443</v>
      </c>
      <c r="B184" s="17" t="s">
        <v>444</v>
      </c>
      <c r="C184" s="18" t="s">
        <v>475</v>
      </c>
      <c r="D184" s="18" t="s">
        <v>57</v>
      </c>
      <c r="E184" s="18" t="s">
        <v>911</v>
      </c>
      <c r="F184" s="19" t="s">
        <v>476</v>
      </c>
      <c r="G184" s="19" t="s">
        <v>68</v>
      </c>
      <c r="H184" s="18" t="s">
        <v>477</v>
      </c>
      <c r="I184" s="18" t="s">
        <v>61</v>
      </c>
      <c r="J184" s="18" t="s">
        <v>478</v>
      </c>
      <c r="K184" s="20"/>
      <c r="L184" s="20">
        <v>356.60999999999996</v>
      </c>
      <c r="M184" s="20">
        <v>402.41999999999996</v>
      </c>
      <c r="N184" s="20">
        <v>1467.1299999999999</v>
      </c>
      <c r="O184" s="20">
        <v>53.580000000000005</v>
      </c>
      <c r="P184" s="20">
        <v>35.01</v>
      </c>
      <c r="Q184" s="20">
        <v>4.1400000000000006</v>
      </c>
      <c r="R184" s="20">
        <v>113.28</v>
      </c>
      <c r="S184" s="20">
        <v>76.45</v>
      </c>
      <c r="T184" s="20">
        <v>187.30999999999997</v>
      </c>
      <c r="U184" s="20">
        <v>1553.9099999999999</v>
      </c>
      <c r="V184" s="20">
        <v>69.25</v>
      </c>
      <c r="W184" s="22">
        <v>29.32</v>
      </c>
      <c r="X184" s="22">
        <v>38.67</v>
      </c>
      <c r="Y184" s="22">
        <v>10.51</v>
      </c>
      <c r="Z184" s="22">
        <v>0</v>
      </c>
      <c r="AA184" s="22">
        <v>89.919999999999959</v>
      </c>
      <c r="AB184" s="22">
        <v>9.0000000000000011E-2</v>
      </c>
      <c r="AC184" s="22"/>
      <c r="AD184" s="41">
        <f t="shared" si="37"/>
        <v>4487.6000000000004</v>
      </c>
      <c r="AE184" s="22">
        <v>11.23</v>
      </c>
      <c r="AF184" s="22">
        <v>0</v>
      </c>
      <c r="AG184" s="22">
        <v>0.74</v>
      </c>
      <c r="AH184" s="57">
        <f t="shared" si="38"/>
        <v>4499.57</v>
      </c>
      <c r="AJ184" s="8"/>
    </row>
    <row r="185" spans="1:36" s="9" customFormat="1" ht="18" hidden="1" customHeight="1" outlineLevel="2" x14ac:dyDescent="0.25">
      <c r="A185" s="16" t="s">
        <v>443</v>
      </c>
      <c r="B185" s="17" t="s">
        <v>444</v>
      </c>
      <c r="C185" s="18" t="s">
        <v>475</v>
      </c>
      <c r="D185" s="18" t="s">
        <v>71</v>
      </c>
      <c r="E185" s="18" t="s">
        <v>912</v>
      </c>
      <c r="F185" s="19" t="s">
        <v>476</v>
      </c>
      <c r="G185" s="19" t="s">
        <v>225</v>
      </c>
      <c r="H185" s="18" t="s">
        <v>477</v>
      </c>
      <c r="I185" s="18" t="s">
        <v>61</v>
      </c>
      <c r="J185" s="18" t="s">
        <v>479</v>
      </c>
      <c r="K185" s="20"/>
      <c r="L185" s="20">
        <v>75.58</v>
      </c>
      <c r="M185" s="20">
        <v>56.77</v>
      </c>
      <c r="N185" s="20">
        <v>752.85</v>
      </c>
      <c r="O185" s="20">
        <v>6.77</v>
      </c>
      <c r="P185" s="20">
        <v>6.9</v>
      </c>
      <c r="Q185" s="20">
        <v>0</v>
      </c>
      <c r="R185" s="20">
        <v>38.79</v>
      </c>
      <c r="S185" s="20">
        <v>518.52</v>
      </c>
      <c r="T185" s="20">
        <v>59.189999999999991</v>
      </c>
      <c r="U185" s="20">
        <v>261.52999999999997</v>
      </c>
      <c r="V185" s="20">
        <v>4.21</v>
      </c>
      <c r="W185" s="22">
        <v>4.83</v>
      </c>
      <c r="X185" s="22">
        <v>35.6</v>
      </c>
      <c r="Y185" s="22">
        <v>2.0599999999999996</v>
      </c>
      <c r="Z185" s="22">
        <v>0</v>
      </c>
      <c r="AA185" s="22">
        <v>7.94</v>
      </c>
      <c r="AB185" s="22">
        <v>-0.02</v>
      </c>
      <c r="AC185" s="22"/>
      <c r="AD185" s="41">
        <f t="shared" si="37"/>
        <v>1831.5199999999998</v>
      </c>
      <c r="AE185" s="22">
        <v>4.5699999999999994</v>
      </c>
      <c r="AF185" s="22">
        <v>0</v>
      </c>
      <c r="AG185" s="22">
        <v>0.24</v>
      </c>
      <c r="AH185" s="57">
        <f t="shared" si="38"/>
        <v>1836.3299999999997</v>
      </c>
      <c r="AJ185" s="8"/>
    </row>
    <row r="186" spans="1:36" s="9" customFormat="1" ht="18" hidden="1" customHeight="1" outlineLevel="2" x14ac:dyDescent="0.25">
      <c r="A186" s="16" t="s">
        <v>443</v>
      </c>
      <c r="B186" s="17" t="s">
        <v>444</v>
      </c>
      <c r="C186" s="18" t="s">
        <v>475</v>
      </c>
      <c r="D186" s="18" t="s">
        <v>103</v>
      </c>
      <c r="E186" s="18" t="s">
        <v>913</v>
      </c>
      <c r="F186" s="19" t="s">
        <v>476</v>
      </c>
      <c r="G186" s="19" t="s">
        <v>480</v>
      </c>
      <c r="H186" s="18" t="s">
        <v>477</v>
      </c>
      <c r="I186" s="18" t="s">
        <v>61</v>
      </c>
      <c r="J186" s="18" t="s">
        <v>481</v>
      </c>
      <c r="K186" s="20"/>
      <c r="L186" s="20">
        <v>-636.6900000000004</v>
      </c>
      <c r="M186" s="20">
        <v>1709.31</v>
      </c>
      <c r="N186" s="20">
        <v>1262.1999999999998</v>
      </c>
      <c r="O186" s="20">
        <v>-825.13</v>
      </c>
      <c r="P186" s="20">
        <v>0.03</v>
      </c>
      <c r="Q186" s="20">
        <v>-10393.469999999998</v>
      </c>
      <c r="R186" s="20">
        <v>2098.77</v>
      </c>
      <c r="S186" s="20">
        <v>6992.75</v>
      </c>
      <c r="T186" s="20">
        <v>10500.079999999998</v>
      </c>
      <c r="U186" s="20">
        <v>2078.41</v>
      </c>
      <c r="V186" s="20">
        <v>476.56</v>
      </c>
      <c r="W186" s="22">
        <v>0.02</v>
      </c>
      <c r="X186" s="22">
        <v>0</v>
      </c>
      <c r="Y186" s="22">
        <v>0.01</v>
      </c>
      <c r="Z186" s="22">
        <v>0</v>
      </c>
      <c r="AA186" s="22">
        <v>6153.92</v>
      </c>
      <c r="AB186" s="22">
        <v>149.25</v>
      </c>
      <c r="AC186" s="22"/>
      <c r="AD186" s="41">
        <f t="shared" si="37"/>
        <v>19566.02</v>
      </c>
      <c r="AE186" s="22">
        <v>36.44</v>
      </c>
      <c r="AF186" s="22">
        <v>0</v>
      </c>
      <c r="AG186" s="22">
        <v>1891.23</v>
      </c>
      <c r="AH186" s="57">
        <f t="shared" si="38"/>
        <v>21493.69</v>
      </c>
      <c r="AJ186" s="8"/>
    </row>
    <row r="187" spans="1:36" s="9" customFormat="1" ht="18" hidden="1" customHeight="1" outlineLevel="2" x14ac:dyDescent="0.25">
      <c r="A187" s="16" t="s">
        <v>443</v>
      </c>
      <c r="B187" s="17" t="s">
        <v>444</v>
      </c>
      <c r="C187" s="18" t="s">
        <v>475</v>
      </c>
      <c r="D187" s="18" t="s">
        <v>63</v>
      </c>
      <c r="E187" s="18" t="s">
        <v>914</v>
      </c>
      <c r="F187" s="19" t="s">
        <v>476</v>
      </c>
      <c r="G187" s="19" t="s">
        <v>74</v>
      </c>
      <c r="H187" s="18" t="s">
        <v>477</v>
      </c>
      <c r="I187" s="18" t="s">
        <v>61</v>
      </c>
      <c r="J187" s="18" t="s">
        <v>482</v>
      </c>
      <c r="K187" s="20"/>
      <c r="L187" s="20">
        <v>101885.98999999999</v>
      </c>
      <c r="M187" s="20">
        <v>114981.43999999999</v>
      </c>
      <c r="N187" s="20">
        <v>419176.4</v>
      </c>
      <c r="O187" s="20">
        <v>15305.86</v>
      </c>
      <c r="P187" s="20">
        <v>10000.450000000001</v>
      </c>
      <c r="Q187" s="20">
        <v>1184.1100000000001</v>
      </c>
      <c r="R187" s="20">
        <v>32087.380000000005</v>
      </c>
      <c r="S187" s="20">
        <v>21842.600000000002</v>
      </c>
      <c r="T187" s="20">
        <v>52959.509999999995</v>
      </c>
      <c r="U187" s="20">
        <v>434289.65</v>
      </c>
      <c r="V187" s="20">
        <v>19785.91</v>
      </c>
      <c r="W187" s="22">
        <v>8377.6799999999985</v>
      </c>
      <c r="X187" s="22">
        <v>10789.61</v>
      </c>
      <c r="Y187" s="22">
        <v>3000.1400000000003</v>
      </c>
      <c r="Z187" s="22">
        <v>0</v>
      </c>
      <c r="AA187" s="22">
        <v>25690.070000000003</v>
      </c>
      <c r="AB187" s="22">
        <v>23.54</v>
      </c>
      <c r="AC187" s="22"/>
      <c r="AD187" s="41">
        <f t="shared" si="37"/>
        <v>1271380.3400000001</v>
      </c>
      <c r="AE187" s="22">
        <v>3210.69</v>
      </c>
      <c r="AF187" s="22">
        <v>9687.1</v>
      </c>
      <c r="AG187" s="22">
        <v>0</v>
      </c>
      <c r="AH187" s="57">
        <f t="shared" si="38"/>
        <v>1284278.1300000001</v>
      </c>
      <c r="AJ187" s="8"/>
    </row>
    <row r="188" spans="1:36" s="9" customFormat="1" ht="18" hidden="1" customHeight="1" outlineLevel="2" x14ac:dyDescent="0.25">
      <c r="A188" s="16" t="s">
        <v>443</v>
      </c>
      <c r="B188" s="17" t="s">
        <v>444</v>
      </c>
      <c r="C188" s="18" t="s">
        <v>475</v>
      </c>
      <c r="D188" s="18" t="s">
        <v>76</v>
      </c>
      <c r="E188" s="18" t="s">
        <v>915</v>
      </c>
      <c r="F188" s="19" t="s">
        <v>476</v>
      </c>
      <c r="G188" s="19" t="s">
        <v>292</v>
      </c>
      <c r="H188" s="18" t="s">
        <v>477</v>
      </c>
      <c r="I188" s="18" t="s">
        <v>61</v>
      </c>
      <c r="J188" s="18" t="s">
        <v>483</v>
      </c>
      <c r="K188" s="20"/>
      <c r="L188" s="20">
        <v>21592.48</v>
      </c>
      <c r="M188" s="20">
        <v>16219.27</v>
      </c>
      <c r="N188" s="20">
        <v>215098.27</v>
      </c>
      <c r="O188" s="20">
        <v>1934.9</v>
      </c>
      <c r="P188" s="20">
        <v>1971.2400000000002</v>
      </c>
      <c r="Q188" s="20">
        <v>0</v>
      </c>
      <c r="R188" s="20">
        <v>4838.2700000000004</v>
      </c>
      <c r="S188" s="20">
        <v>148151.6</v>
      </c>
      <c r="T188" s="20">
        <v>16575.550000000003</v>
      </c>
      <c r="U188" s="20">
        <v>71209.83</v>
      </c>
      <c r="V188" s="20">
        <v>1204.03</v>
      </c>
      <c r="W188" s="22">
        <v>1379.8599999999997</v>
      </c>
      <c r="X188" s="22">
        <v>4038.69</v>
      </c>
      <c r="Y188" s="22">
        <v>591.38</v>
      </c>
      <c r="Z188" s="22">
        <v>0</v>
      </c>
      <c r="AA188" s="22">
        <v>2212.1299999999997</v>
      </c>
      <c r="AB188" s="22">
        <v>0</v>
      </c>
      <c r="AC188" s="22"/>
      <c r="AD188" s="41">
        <f t="shared" si="37"/>
        <v>507017.5</v>
      </c>
      <c r="AE188" s="22">
        <v>1280.4899999999998</v>
      </c>
      <c r="AF188" s="22">
        <v>3513</v>
      </c>
      <c r="AG188" s="22">
        <v>398.65</v>
      </c>
      <c r="AH188" s="57">
        <f t="shared" si="38"/>
        <v>512209.64</v>
      </c>
      <c r="AJ188" s="8"/>
    </row>
    <row r="189" spans="1:36" s="9" customFormat="1" ht="18" hidden="1" customHeight="1" outlineLevel="2" x14ac:dyDescent="0.25">
      <c r="A189" s="16" t="s">
        <v>443</v>
      </c>
      <c r="B189" s="17" t="s">
        <v>444</v>
      </c>
      <c r="C189" s="18" t="s">
        <v>475</v>
      </c>
      <c r="D189" s="18" t="s">
        <v>109</v>
      </c>
      <c r="E189" s="18" t="s">
        <v>916</v>
      </c>
      <c r="F189" s="19" t="s">
        <v>476</v>
      </c>
      <c r="G189" s="19" t="s">
        <v>484</v>
      </c>
      <c r="H189" s="18" t="s">
        <v>477</v>
      </c>
      <c r="I189" s="18" t="s">
        <v>61</v>
      </c>
      <c r="J189" s="18" t="s">
        <v>485</v>
      </c>
      <c r="K189" s="20"/>
      <c r="L189" s="20">
        <v>82412.570000000007</v>
      </c>
      <c r="M189" s="20">
        <v>6952.96</v>
      </c>
      <c r="N189" s="20">
        <v>11216.23</v>
      </c>
      <c r="O189" s="20">
        <v>2652.54</v>
      </c>
      <c r="P189" s="20">
        <v>9.89</v>
      </c>
      <c r="Q189" s="20">
        <v>895.43999999999994</v>
      </c>
      <c r="R189" s="20">
        <v>10327.110000000002</v>
      </c>
      <c r="S189" s="20">
        <v>-20294.93</v>
      </c>
      <c r="T189" s="20">
        <v>2955.1000000000004</v>
      </c>
      <c r="U189" s="20">
        <v>29350.53</v>
      </c>
      <c r="V189" s="20">
        <v>-5242.0200000000004</v>
      </c>
      <c r="W189" s="22">
        <v>6.92</v>
      </c>
      <c r="X189" s="22">
        <v>741.28</v>
      </c>
      <c r="Y189" s="22">
        <v>2.96</v>
      </c>
      <c r="Z189" s="22">
        <v>0</v>
      </c>
      <c r="AA189" s="22">
        <v>3968.98</v>
      </c>
      <c r="AB189" s="22">
        <v>42633.13</v>
      </c>
      <c r="AC189" s="22"/>
      <c r="AD189" s="41">
        <f t="shared" si="37"/>
        <v>168588.69</v>
      </c>
      <c r="AE189" s="22">
        <v>414.75999999999993</v>
      </c>
      <c r="AF189" s="22">
        <v>918.93</v>
      </c>
      <c r="AG189" s="22">
        <v>0</v>
      </c>
      <c r="AH189" s="57">
        <f t="shared" si="38"/>
        <v>169922.38</v>
      </c>
      <c r="AJ189" s="8"/>
    </row>
    <row r="190" spans="1:36" s="9" customFormat="1" ht="18" hidden="1" customHeight="1" outlineLevel="2" x14ac:dyDescent="0.25">
      <c r="A190" s="16" t="s">
        <v>443</v>
      </c>
      <c r="B190" s="17" t="s">
        <v>444</v>
      </c>
      <c r="C190" s="18" t="s">
        <v>486</v>
      </c>
      <c r="D190" s="18" t="s">
        <v>57</v>
      </c>
      <c r="E190" s="18" t="s">
        <v>917</v>
      </c>
      <c r="F190" s="19" t="s">
        <v>487</v>
      </c>
      <c r="G190" s="19" t="s">
        <v>68</v>
      </c>
      <c r="H190" s="18" t="s">
        <v>488</v>
      </c>
      <c r="I190" s="18" t="s">
        <v>61</v>
      </c>
      <c r="J190" s="18" t="s">
        <v>489</v>
      </c>
      <c r="K190" s="20"/>
      <c r="L190" s="20">
        <v>619.20000000000005</v>
      </c>
      <c r="M190" s="20">
        <v>364.75</v>
      </c>
      <c r="N190" s="20">
        <v>499.67</v>
      </c>
      <c r="O190" s="20">
        <v>293.01</v>
      </c>
      <c r="P190" s="20">
        <v>0</v>
      </c>
      <c r="Q190" s="20">
        <v>0</v>
      </c>
      <c r="R190" s="20">
        <v>74.77</v>
      </c>
      <c r="S190" s="20">
        <v>0</v>
      </c>
      <c r="T190" s="20">
        <v>24.71</v>
      </c>
      <c r="U190" s="20">
        <v>764.94</v>
      </c>
      <c r="V190" s="20">
        <v>293.01</v>
      </c>
      <c r="W190" s="22">
        <v>0</v>
      </c>
      <c r="X190" s="22">
        <v>0</v>
      </c>
      <c r="Y190" s="22">
        <v>0</v>
      </c>
      <c r="Z190" s="22">
        <v>0</v>
      </c>
      <c r="AA190" s="22">
        <v>-48.6</v>
      </c>
      <c r="AB190" s="22">
        <v>-20.100000000000001</v>
      </c>
      <c r="AC190" s="22"/>
      <c r="AD190" s="41">
        <f t="shared" si="37"/>
        <v>2865.3600000000006</v>
      </c>
      <c r="AE190" s="22">
        <v>7.18</v>
      </c>
      <c r="AF190" s="22">
        <v>0</v>
      </c>
      <c r="AG190" s="22">
        <v>0</v>
      </c>
      <c r="AH190" s="57">
        <f t="shared" si="38"/>
        <v>2872.5400000000004</v>
      </c>
      <c r="AJ190" s="8"/>
    </row>
    <row r="191" spans="1:36" s="9" customFormat="1" ht="18" hidden="1" customHeight="1" outlineLevel="2" x14ac:dyDescent="0.25">
      <c r="A191" s="16" t="s">
        <v>443</v>
      </c>
      <c r="B191" s="17" t="s">
        <v>444</v>
      </c>
      <c r="C191" s="18" t="s">
        <v>486</v>
      </c>
      <c r="D191" s="18" t="s">
        <v>63</v>
      </c>
      <c r="E191" s="18" t="s">
        <v>918</v>
      </c>
      <c r="F191" s="19" t="s">
        <v>487</v>
      </c>
      <c r="G191" s="19" t="s">
        <v>74</v>
      </c>
      <c r="H191" s="18" t="s">
        <v>488</v>
      </c>
      <c r="I191" s="18" t="s">
        <v>61</v>
      </c>
      <c r="J191" s="18" t="s">
        <v>490</v>
      </c>
      <c r="K191" s="20"/>
      <c r="L191" s="20">
        <v>176914.99000000002</v>
      </c>
      <c r="M191" s="20">
        <v>104214.19</v>
      </c>
      <c r="N191" s="20">
        <v>142762.47</v>
      </c>
      <c r="O191" s="20">
        <v>83714.710000000006</v>
      </c>
      <c r="P191" s="20">
        <v>0</v>
      </c>
      <c r="Q191" s="20">
        <v>0</v>
      </c>
      <c r="R191" s="20">
        <v>25469.97</v>
      </c>
      <c r="S191" s="20">
        <v>0</v>
      </c>
      <c r="T191" s="20">
        <v>7058.28</v>
      </c>
      <c r="U191" s="20">
        <v>211780.47</v>
      </c>
      <c r="V191" s="20">
        <v>83714.7</v>
      </c>
      <c r="W191" s="22">
        <v>0</v>
      </c>
      <c r="X191" s="22">
        <v>4045.43</v>
      </c>
      <c r="Y191" s="22">
        <v>0</v>
      </c>
      <c r="Z191" s="22">
        <v>0</v>
      </c>
      <c r="AA191" s="22">
        <v>-13885.73</v>
      </c>
      <c r="AB191" s="22">
        <v>-5738.0599999999995</v>
      </c>
      <c r="AC191" s="22"/>
      <c r="AD191" s="41">
        <f t="shared" si="37"/>
        <v>820051.42</v>
      </c>
      <c r="AE191" s="22">
        <v>2051.81</v>
      </c>
      <c r="AF191" s="22">
        <v>6774.08</v>
      </c>
      <c r="AG191" s="22">
        <v>0</v>
      </c>
      <c r="AH191" s="57">
        <f t="shared" si="38"/>
        <v>828877.31</v>
      </c>
      <c r="AJ191" s="8"/>
    </row>
    <row r="192" spans="1:36" s="9" customFormat="1" ht="18" customHeight="1" outlineLevel="1" collapsed="1" x14ac:dyDescent="0.25">
      <c r="A192" s="40" t="s">
        <v>491</v>
      </c>
      <c r="B192" s="74"/>
      <c r="C192" s="75"/>
      <c r="D192" s="75"/>
      <c r="E192" s="75"/>
      <c r="F192" s="76"/>
      <c r="G192" s="76"/>
      <c r="H192" s="75"/>
      <c r="I192" s="75"/>
      <c r="J192" s="75"/>
      <c r="K192" s="77">
        <f t="shared" ref="K192:AH192" si="39">SUBTOTAL(9,K166:K191)</f>
        <v>0</v>
      </c>
      <c r="L192" s="77">
        <f t="shared" si="39"/>
        <v>11451538.630000003</v>
      </c>
      <c r="M192" s="77">
        <f t="shared" si="39"/>
        <v>4544965.2399999993</v>
      </c>
      <c r="N192" s="77">
        <f t="shared" si="39"/>
        <v>14330841.220000003</v>
      </c>
      <c r="O192" s="77">
        <f t="shared" si="39"/>
        <v>1620182.4500000002</v>
      </c>
      <c r="P192" s="77">
        <f t="shared" si="39"/>
        <v>35365.85</v>
      </c>
      <c r="Q192" s="77">
        <f t="shared" si="39"/>
        <v>442023.40000000008</v>
      </c>
      <c r="R192" s="77">
        <f t="shared" si="39"/>
        <v>1124958.8700000001</v>
      </c>
      <c r="S192" s="77">
        <f t="shared" si="39"/>
        <v>755537.53999999992</v>
      </c>
      <c r="T192" s="77">
        <f t="shared" si="39"/>
        <v>3524787.6899999995</v>
      </c>
      <c r="U192" s="77">
        <f t="shared" si="39"/>
        <v>12687535.25</v>
      </c>
      <c r="V192" s="77">
        <f t="shared" si="39"/>
        <v>2020701.3099999998</v>
      </c>
      <c r="W192" s="78">
        <f t="shared" si="39"/>
        <v>76473.16</v>
      </c>
      <c r="X192" s="78">
        <f t="shared" si="39"/>
        <v>611647.85</v>
      </c>
      <c r="Y192" s="78">
        <f t="shared" si="39"/>
        <v>10609.74</v>
      </c>
      <c r="Z192" s="78">
        <f t="shared" si="39"/>
        <v>995.30000000000007</v>
      </c>
      <c r="AA192" s="78">
        <f t="shared" si="39"/>
        <v>339349.54</v>
      </c>
      <c r="AB192" s="78">
        <f t="shared" si="39"/>
        <v>26761.440000000002</v>
      </c>
      <c r="AC192" s="78">
        <f t="shared" si="39"/>
        <v>0</v>
      </c>
      <c r="AD192" s="79">
        <f t="shared" si="39"/>
        <v>53604274.480000012</v>
      </c>
      <c r="AE192" s="78">
        <f t="shared" si="39"/>
        <v>135389.62000000002</v>
      </c>
      <c r="AF192" s="78">
        <f t="shared" si="39"/>
        <v>419618.58999999991</v>
      </c>
      <c r="AG192" s="78">
        <f t="shared" si="39"/>
        <v>15761.319999999996</v>
      </c>
      <c r="AH192" s="80">
        <f t="shared" si="39"/>
        <v>54175044.010000005</v>
      </c>
      <c r="AJ192" s="32"/>
    </row>
    <row r="193" spans="1:36" s="9" customFormat="1" ht="18" hidden="1" customHeight="1" outlineLevel="2" x14ac:dyDescent="0.25">
      <c r="A193" s="16" t="s">
        <v>492</v>
      </c>
      <c r="B193" s="17" t="s">
        <v>493</v>
      </c>
      <c r="C193" s="18" t="s">
        <v>494</v>
      </c>
      <c r="D193" s="18" t="s">
        <v>57</v>
      </c>
      <c r="E193" s="18" t="s">
        <v>919</v>
      </c>
      <c r="F193" s="19" t="s">
        <v>495</v>
      </c>
      <c r="G193" s="19" t="s">
        <v>59</v>
      </c>
      <c r="H193" s="18" t="s">
        <v>496</v>
      </c>
      <c r="I193" s="18" t="s">
        <v>61</v>
      </c>
      <c r="J193" s="18" t="s">
        <v>497</v>
      </c>
      <c r="K193" s="20"/>
      <c r="L193" s="20">
        <v>50455.47</v>
      </c>
      <c r="M193" s="20">
        <v>27238.129999999997</v>
      </c>
      <c r="N193" s="20">
        <v>105572.93000000001</v>
      </c>
      <c r="O193" s="20">
        <v>11503.069999999998</v>
      </c>
      <c r="P193" s="20">
        <v>665.59</v>
      </c>
      <c r="Q193" s="20">
        <v>798.88999999999987</v>
      </c>
      <c r="R193" s="20">
        <v>13542.040000000003</v>
      </c>
      <c r="S193" s="20">
        <v>2928.5399999999995</v>
      </c>
      <c r="T193" s="20">
        <v>14396.98</v>
      </c>
      <c r="U193" s="20">
        <v>104414.86000000002</v>
      </c>
      <c r="V193" s="20">
        <v>16651.669999999995</v>
      </c>
      <c r="W193" s="22">
        <v>710.6099999999999</v>
      </c>
      <c r="X193" s="22">
        <v>6326.87</v>
      </c>
      <c r="Y193" s="22">
        <v>199.66000000000003</v>
      </c>
      <c r="Z193" s="22">
        <v>0</v>
      </c>
      <c r="AA193" s="22">
        <v>2352.9199999999996</v>
      </c>
      <c r="AB193" s="22">
        <v>7.9100000000000046</v>
      </c>
      <c r="AC193" s="22"/>
      <c r="AD193" s="41">
        <f>SUM(L193:AC193)</f>
        <v>357766.14</v>
      </c>
      <c r="AE193" s="22">
        <v>897.03000000000009</v>
      </c>
      <c r="AF193" s="22">
        <v>0</v>
      </c>
      <c r="AG193" s="22">
        <v>173.51</v>
      </c>
      <c r="AH193" s="57">
        <f t="shared" ref="AH193:AH194" si="40">SUM(AD193:AG193)</f>
        <v>358836.68000000005</v>
      </c>
      <c r="AJ193" s="8"/>
    </row>
    <row r="194" spans="1:36" s="9" customFormat="1" ht="18" hidden="1" customHeight="1" outlineLevel="2" x14ac:dyDescent="0.25">
      <c r="A194" s="16" t="s">
        <v>492</v>
      </c>
      <c r="B194" s="17" t="s">
        <v>493</v>
      </c>
      <c r="C194" s="18" t="s">
        <v>494</v>
      </c>
      <c r="D194" s="18" t="s">
        <v>63</v>
      </c>
      <c r="E194" s="18" t="s">
        <v>920</v>
      </c>
      <c r="F194" s="19" t="s">
        <v>495</v>
      </c>
      <c r="G194" s="19" t="s">
        <v>64</v>
      </c>
      <c r="H194" s="18" t="s">
        <v>496</v>
      </c>
      <c r="I194" s="18" t="s">
        <v>61</v>
      </c>
      <c r="J194" s="18" t="s">
        <v>498</v>
      </c>
      <c r="K194" s="20"/>
      <c r="L194" s="20">
        <v>14401328.830000008</v>
      </c>
      <c r="M194" s="20">
        <v>7779979.3599999994</v>
      </c>
      <c r="N194" s="20">
        <v>30163345.490000002</v>
      </c>
      <c r="O194" s="20">
        <v>3286354.4999999991</v>
      </c>
      <c r="P194" s="20">
        <v>190160.16999999998</v>
      </c>
      <c r="Q194" s="20">
        <v>227098.71</v>
      </c>
      <c r="R194" s="20">
        <v>3011820.9299999992</v>
      </c>
      <c r="S194" s="20">
        <v>836078.51</v>
      </c>
      <c r="T194" s="20">
        <v>4113137.61</v>
      </c>
      <c r="U194" s="20">
        <v>28996388.279999997</v>
      </c>
      <c r="V194" s="20">
        <v>4742008.0999999987</v>
      </c>
      <c r="W194" s="22">
        <v>203029.38999999998</v>
      </c>
      <c r="X194" s="22">
        <v>966626.25</v>
      </c>
      <c r="Y194" s="22">
        <v>57048.070000000007</v>
      </c>
      <c r="Z194" s="22">
        <v>0</v>
      </c>
      <c r="AA194" s="22">
        <v>669929.55000000028</v>
      </c>
      <c r="AB194" s="22">
        <v>2268.1199999999994</v>
      </c>
      <c r="AC194" s="22"/>
      <c r="AD194" s="41">
        <f>SUM(L194:AC194)</f>
        <v>99646601.86999999</v>
      </c>
      <c r="AE194" s="22">
        <v>251953.39000000007</v>
      </c>
      <c r="AF194" s="22">
        <v>833136.01</v>
      </c>
      <c r="AG194" s="22">
        <v>49635.5</v>
      </c>
      <c r="AH194" s="57">
        <f t="shared" si="40"/>
        <v>100781326.77</v>
      </c>
      <c r="AJ194" s="8"/>
    </row>
    <row r="195" spans="1:36" s="9" customFormat="1" ht="18" customHeight="1" outlineLevel="1" collapsed="1" x14ac:dyDescent="0.25">
      <c r="A195" s="40" t="s">
        <v>499</v>
      </c>
      <c r="B195" s="74"/>
      <c r="C195" s="75"/>
      <c r="D195" s="75"/>
      <c r="E195" s="75"/>
      <c r="F195" s="76"/>
      <c r="G195" s="76"/>
      <c r="H195" s="75"/>
      <c r="I195" s="75"/>
      <c r="J195" s="75"/>
      <c r="K195" s="77">
        <f t="shared" ref="K195:AH195" si="41">SUBTOTAL(9,K193:K194)</f>
        <v>0</v>
      </c>
      <c r="L195" s="77">
        <f t="shared" si="41"/>
        <v>14451784.300000008</v>
      </c>
      <c r="M195" s="77">
        <f t="shared" si="41"/>
        <v>7807217.4899999993</v>
      </c>
      <c r="N195" s="77">
        <f t="shared" si="41"/>
        <v>30268918.420000002</v>
      </c>
      <c r="O195" s="77">
        <f t="shared" si="41"/>
        <v>3297857.5699999989</v>
      </c>
      <c r="P195" s="77">
        <f t="shared" si="41"/>
        <v>190825.75999999998</v>
      </c>
      <c r="Q195" s="77">
        <f t="shared" si="41"/>
        <v>227897.60000000001</v>
      </c>
      <c r="R195" s="77">
        <f t="shared" si="41"/>
        <v>3025362.9699999993</v>
      </c>
      <c r="S195" s="77">
        <f t="shared" si="41"/>
        <v>839007.05</v>
      </c>
      <c r="T195" s="77">
        <f t="shared" si="41"/>
        <v>4127534.59</v>
      </c>
      <c r="U195" s="77">
        <f t="shared" si="41"/>
        <v>29100803.139999997</v>
      </c>
      <c r="V195" s="77">
        <f t="shared" si="41"/>
        <v>4758659.7699999986</v>
      </c>
      <c r="W195" s="78">
        <f t="shared" si="41"/>
        <v>203739.99999999997</v>
      </c>
      <c r="X195" s="78">
        <f t="shared" si="41"/>
        <v>972953.12</v>
      </c>
      <c r="Y195" s="78">
        <f t="shared" si="41"/>
        <v>57247.73000000001</v>
      </c>
      <c r="Z195" s="78">
        <f t="shared" si="41"/>
        <v>0</v>
      </c>
      <c r="AA195" s="78">
        <f t="shared" si="41"/>
        <v>672282.47000000032</v>
      </c>
      <c r="AB195" s="78">
        <f t="shared" si="41"/>
        <v>2276.0299999999993</v>
      </c>
      <c r="AC195" s="78">
        <f t="shared" si="41"/>
        <v>0</v>
      </c>
      <c r="AD195" s="79">
        <f t="shared" si="41"/>
        <v>100004368.00999999</v>
      </c>
      <c r="AE195" s="78">
        <f t="shared" si="41"/>
        <v>252850.42000000007</v>
      </c>
      <c r="AF195" s="78">
        <f t="shared" si="41"/>
        <v>833136.01</v>
      </c>
      <c r="AG195" s="78">
        <f t="shared" si="41"/>
        <v>49809.01</v>
      </c>
      <c r="AH195" s="80">
        <f t="shared" si="41"/>
        <v>101140163.45</v>
      </c>
      <c r="AJ195" s="32"/>
    </row>
    <row r="196" spans="1:36" s="9" customFormat="1" ht="18" hidden="1" customHeight="1" outlineLevel="2" x14ac:dyDescent="0.25">
      <c r="A196" s="16" t="s">
        <v>500</v>
      </c>
      <c r="B196" s="17" t="s">
        <v>501</v>
      </c>
      <c r="C196" s="18" t="s">
        <v>502</v>
      </c>
      <c r="D196" s="18" t="s">
        <v>57</v>
      </c>
      <c r="E196" s="18" t="s">
        <v>921</v>
      </c>
      <c r="F196" s="19" t="s">
        <v>503</v>
      </c>
      <c r="G196" s="19" t="s">
        <v>504</v>
      </c>
      <c r="H196" s="18" t="s">
        <v>505</v>
      </c>
      <c r="I196" s="18" t="s">
        <v>61</v>
      </c>
      <c r="J196" s="18" t="s">
        <v>506</v>
      </c>
      <c r="K196" s="20"/>
      <c r="L196" s="20">
        <v>45791.899999999987</v>
      </c>
      <c r="M196" s="20">
        <v>1193.3800000000001</v>
      </c>
      <c r="N196" s="20">
        <v>1297.49</v>
      </c>
      <c r="O196" s="20">
        <v>0</v>
      </c>
      <c r="P196" s="20">
        <v>0</v>
      </c>
      <c r="Q196" s="20">
        <v>550.62</v>
      </c>
      <c r="R196" s="20">
        <v>-843.60999999999967</v>
      </c>
      <c r="S196" s="20">
        <v>8182.11</v>
      </c>
      <c r="T196" s="20">
        <v>7762.7099999999991</v>
      </c>
      <c r="U196" s="20">
        <v>2181.48</v>
      </c>
      <c r="V196" s="20">
        <v>3460.9</v>
      </c>
      <c r="W196" s="22">
        <v>232.32</v>
      </c>
      <c r="X196" s="22">
        <v>0</v>
      </c>
      <c r="Y196" s="22">
        <v>0</v>
      </c>
      <c r="Z196" s="22">
        <v>0</v>
      </c>
      <c r="AA196" s="22">
        <v>18711.710000000003</v>
      </c>
      <c r="AB196" s="22">
        <v>-0.01</v>
      </c>
      <c r="AC196" s="22"/>
      <c r="AD196" s="41">
        <f t="shared" ref="AD196:AD201" si="42">SUM(L196:AC196)</f>
        <v>88521</v>
      </c>
      <c r="AE196" s="22">
        <v>113.63999999999999</v>
      </c>
      <c r="AF196" s="22">
        <v>0</v>
      </c>
      <c r="AG196" s="22">
        <v>1.1399999999999999</v>
      </c>
      <c r="AH196" s="57">
        <f t="shared" ref="AH196:AH201" si="43">SUM(AD196:AG196)</f>
        <v>88635.78</v>
      </c>
      <c r="AJ196" s="8"/>
    </row>
    <row r="197" spans="1:36" s="9" customFormat="1" ht="18" hidden="1" customHeight="1" outlineLevel="2" x14ac:dyDescent="0.25">
      <c r="A197" s="16" t="s">
        <v>500</v>
      </c>
      <c r="B197" s="17" t="s">
        <v>501</v>
      </c>
      <c r="C197" s="18" t="s">
        <v>502</v>
      </c>
      <c r="D197" s="18" t="s">
        <v>63</v>
      </c>
      <c r="E197" s="18" t="s">
        <v>922</v>
      </c>
      <c r="F197" s="19" t="s">
        <v>503</v>
      </c>
      <c r="G197" s="19" t="s">
        <v>507</v>
      </c>
      <c r="H197" s="18" t="s">
        <v>505</v>
      </c>
      <c r="I197" s="18" t="s">
        <v>61</v>
      </c>
      <c r="J197" s="18" t="s">
        <v>508</v>
      </c>
      <c r="K197" s="20"/>
      <c r="L197" s="20">
        <v>-183.45</v>
      </c>
      <c r="M197" s="20">
        <v>5134.8999999999996</v>
      </c>
      <c r="N197" s="20">
        <v>5840.13</v>
      </c>
      <c r="O197" s="20">
        <v>0</v>
      </c>
      <c r="P197" s="20">
        <v>0</v>
      </c>
      <c r="Q197" s="20">
        <v>0</v>
      </c>
      <c r="R197" s="20">
        <v>0</v>
      </c>
      <c r="S197" s="20">
        <v>41.72</v>
      </c>
      <c r="T197" s="20">
        <v>0</v>
      </c>
      <c r="U197" s="20">
        <v>-656.12</v>
      </c>
      <c r="V197" s="20">
        <v>755.62</v>
      </c>
      <c r="W197" s="22">
        <v>0</v>
      </c>
      <c r="X197" s="22">
        <v>0</v>
      </c>
      <c r="Y197" s="22">
        <v>0</v>
      </c>
      <c r="Z197" s="22">
        <v>0</v>
      </c>
      <c r="AA197" s="22">
        <v>0</v>
      </c>
      <c r="AB197" s="22">
        <v>0</v>
      </c>
      <c r="AC197" s="22"/>
      <c r="AD197" s="41">
        <f t="shared" si="42"/>
        <v>10932.8</v>
      </c>
      <c r="AE197" s="22">
        <v>27.81</v>
      </c>
      <c r="AF197" s="22">
        <v>166.99</v>
      </c>
      <c r="AG197" s="22">
        <v>0</v>
      </c>
      <c r="AH197" s="57">
        <f t="shared" si="43"/>
        <v>11127.599999999999</v>
      </c>
      <c r="AJ197" s="8"/>
    </row>
    <row r="198" spans="1:36" s="9" customFormat="1" ht="18" hidden="1" customHeight="1" outlineLevel="2" x14ac:dyDescent="0.25">
      <c r="A198" s="16" t="s">
        <v>500</v>
      </c>
      <c r="B198" s="17" t="s">
        <v>501</v>
      </c>
      <c r="C198" s="18" t="s">
        <v>509</v>
      </c>
      <c r="D198" s="18" t="s">
        <v>57</v>
      </c>
      <c r="E198" s="18" t="s">
        <v>923</v>
      </c>
      <c r="F198" s="19" t="s">
        <v>510</v>
      </c>
      <c r="G198" s="19" t="s">
        <v>68</v>
      </c>
      <c r="H198" s="18" t="s">
        <v>511</v>
      </c>
      <c r="I198" s="18" t="s">
        <v>61</v>
      </c>
      <c r="J198" s="18" t="s">
        <v>512</v>
      </c>
      <c r="K198" s="20"/>
      <c r="L198" s="20">
        <v>177961.89999999991</v>
      </c>
      <c r="M198" s="20">
        <v>57356.990000000005</v>
      </c>
      <c r="N198" s="20">
        <v>297150.90000000008</v>
      </c>
      <c r="O198" s="20">
        <v>29235.02</v>
      </c>
      <c r="P198" s="20">
        <v>451.55</v>
      </c>
      <c r="Q198" s="20">
        <v>3324.9400000000005</v>
      </c>
      <c r="R198" s="20">
        <v>12815.54</v>
      </c>
      <c r="S198" s="20">
        <v>10464.73</v>
      </c>
      <c r="T198" s="20">
        <v>42472.119999999995</v>
      </c>
      <c r="U198" s="20">
        <v>290965.40000000002</v>
      </c>
      <c r="V198" s="20">
        <v>24998.370000000003</v>
      </c>
      <c r="W198" s="22">
        <v>7843.1</v>
      </c>
      <c r="X198" s="22">
        <v>24914.959999999999</v>
      </c>
      <c r="Y198" s="22">
        <v>135.47000000000003</v>
      </c>
      <c r="Z198" s="22">
        <v>0</v>
      </c>
      <c r="AA198" s="22">
        <v>10565.579999999998</v>
      </c>
      <c r="AB198" s="22">
        <v>-917.84999999999991</v>
      </c>
      <c r="AC198" s="22"/>
      <c r="AD198" s="41">
        <f t="shared" si="42"/>
        <v>989738.72</v>
      </c>
      <c r="AE198" s="22">
        <v>2480.9900000000002</v>
      </c>
      <c r="AF198" s="22">
        <v>0</v>
      </c>
      <c r="AG198" s="22">
        <v>167.77</v>
      </c>
      <c r="AH198" s="57">
        <f t="shared" si="43"/>
        <v>992387.48</v>
      </c>
      <c r="AJ198" s="8"/>
    </row>
    <row r="199" spans="1:36" s="9" customFormat="1" ht="18" hidden="1" customHeight="1" outlineLevel="2" x14ac:dyDescent="0.25">
      <c r="A199" s="16" t="s">
        <v>500</v>
      </c>
      <c r="B199" s="17" t="s">
        <v>501</v>
      </c>
      <c r="C199" s="18" t="s">
        <v>509</v>
      </c>
      <c r="D199" s="18" t="s">
        <v>71</v>
      </c>
      <c r="E199" s="18" t="s">
        <v>924</v>
      </c>
      <c r="F199" s="19" t="s">
        <v>510</v>
      </c>
      <c r="G199" s="19" t="s">
        <v>513</v>
      </c>
      <c r="H199" s="18" t="s">
        <v>511</v>
      </c>
      <c r="I199" s="18" t="s">
        <v>61</v>
      </c>
      <c r="J199" s="18" t="s">
        <v>514</v>
      </c>
      <c r="K199" s="20"/>
      <c r="L199" s="20">
        <v>1319.26</v>
      </c>
      <c r="M199" s="20">
        <v>1183.98</v>
      </c>
      <c r="N199" s="20">
        <v>4653.01</v>
      </c>
      <c r="O199" s="20">
        <v>-43.14</v>
      </c>
      <c r="P199" s="20">
        <v>0</v>
      </c>
      <c r="Q199" s="20">
        <v>0</v>
      </c>
      <c r="R199" s="20">
        <v>1.72</v>
      </c>
      <c r="S199" s="20">
        <v>0</v>
      </c>
      <c r="T199" s="20">
        <v>1074.05</v>
      </c>
      <c r="U199" s="20">
        <v>4653.01</v>
      </c>
      <c r="V199" s="20">
        <v>0</v>
      </c>
      <c r="W199" s="22">
        <v>0</v>
      </c>
      <c r="X199" s="22">
        <v>1.69</v>
      </c>
      <c r="Y199" s="22">
        <v>0</v>
      </c>
      <c r="Z199" s="22">
        <v>0</v>
      </c>
      <c r="AA199" s="22">
        <v>176.52</v>
      </c>
      <c r="AB199" s="22">
        <v>-3.36</v>
      </c>
      <c r="AC199" s="22"/>
      <c r="AD199" s="41">
        <f t="shared" si="42"/>
        <v>13016.74</v>
      </c>
      <c r="AE199" s="22">
        <v>32.630000000000003</v>
      </c>
      <c r="AF199" s="22">
        <v>0</v>
      </c>
      <c r="AG199" s="22">
        <v>0</v>
      </c>
      <c r="AH199" s="57">
        <f t="shared" si="43"/>
        <v>13049.369999999999</v>
      </c>
      <c r="AJ199" s="8"/>
    </row>
    <row r="200" spans="1:36" s="9" customFormat="1" ht="18" hidden="1" customHeight="1" outlineLevel="2" x14ac:dyDescent="0.25">
      <c r="A200" s="16" t="s">
        <v>500</v>
      </c>
      <c r="B200" s="17" t="s">
        <v>501</v>
      </c>
      <c r="C200" s="18" t="s">
        <v>509</v>
      </c>
      <c r="D200" s="18" t="s">
        <v>63</v>
      </c>
      <c r="E200" s="18" t="s">
        <v>925</v>
      </c>
      <c r="F200" s="19" t="s">
        <v>510</v>
      </c>
      <c r="G200" s="19" t="s">
        <v>74</v>
      </c>
      <c r="H200" s="18" t="s">
        <v>511</v>
      </c>
      <c r="I200" s="18" t="s">
        <v>61</v>
      </c>
      <c r="J200" s="18" t="s">
        <v>515</v>
      </c>
      <c r="K200" s="20"/>
      <c r="L200" s="20">
        <v>1093991.0599999996</v>
      </c>
      <c r="M200" s="20">
        <v>352959.85000000003</v>
      </c>
      <c r="N200" s="20">
        <v>1828471.54</v>
      </c>
      <c r="O200" s="20">
        <v>179924.78</v>
      </c>
      <c r="P200" s="20">
        <v>2776.8700000000003</v>
      </c>
      <c r="Q200" s="20">
        <v>20430.84</v>
      </c>
      <c r="R200" s="20">
        <v>151166.72000000003</v>
      </c>
      <c r="S200" s="20">
        <v>64386.409999999996</v>
      </c>
      <c r="T200" s="20">
        <v>262398.83</v>
      </c>
      <c r="U200" s="20">
        <v>1750371.1400000001</v>
      </c>
      <c r="V200" s="20">
        <v>153936.09999999998</v>
      </c>
      <c r="W200" s="22">
        <v>47594.73</v>
      </c>
      <c r="X200" s="22">
        <v>223090.1</v>
      </c>
      <c r="Y200" s="22">
        <v>833.06000000000006</v>
      </c>
      <c r="Z200" s="22">
        <v>0</v>
      </c>
      <c r="AA200" s="22">
        <v>64987.020000000004</v>
      </c>
      <c r="AB200" s="22">
        <v>-5647.9600000000009</v>
      </c>
      <c r="AC200" s="22"/>
      <c r="AD200" s="41">
        <f t="shared" si="42"/>
        <v>6191671.0899999989</v>
      </c>
      <c r="AE200" s="22">
        <v>15618.35</v>
      </c>
      <c r="AF200" s="22">
        <v>40044.92</v>
      </c>
      <c r="AG200" s="22">
        <v>0</v>
      </c>
      <c r="AH200" s="57">
        <f t="shared" si="43"/>
        <v>6247334.3599999985</v>
      </c>
      <c r="AJ200" s="8"/>
    </row>
    <row r="201" spans="1:36" s="9" customFormat="1" ht="18" hidden="1" customHeight="1" outlineLevel="2" x14ac:dyDescent="0.25">
      <c r="A201" s="16" t="s">
        <v>500</v>
      </c>
      <c r="B201" s="17" t="s">
        <v>501</v>
      </c>
      <c r="C201" s="18" t="s">
        <v>509</v>
      </c>
      <c r="D201" s="18" t="s">
        <v>76</v>
      </c>
      <c r="E201" s="18" t="s">
        <v>926</v>
      </c>
      <c r="F201" s="19" t="s">
        <v>510</v>
      </c>
      <c r="G201" s="19" t="s">
        <v>516</v>
      </c>
      <c r="H201" s="18" t="s">
        <v>511</v>
      </c>
      <c r="I201" s="18" t="s">
        <v>61</v>
      </c>
      <c r="J201" s="18" t="s">
        <v>517</v>
      </c>
      <c r="K201" s="20"/>
      <c r="L201" s="20">
        <v>8118.54</v>
      </c>
      <c r="M201" s="20">
        <v>7286.07</v>
      </c>
      <c r="N201" s="20">
        <v>28633.89</v>
      </c>
      <c r="O201" s="20">
        <v>-265.41000000000003</v>
      </c>
      <c r="P201" s="20">
        <v>0</v>
      </c>
      <c r="Q201" s="20">
        <v>0</v>
      </c>
      <c r="R201" s="20">
        <v>970.76</v>
      </c>
      <c r="S201" s="20">
        <v>0</v>
      </c>
      <c r="T201" s="20">
        <v>6609.51</v>
      </c>
      <c r="U201" s="20">
        <v>28232.489999999998</v>
      </c>
      <c r="V201" s="20">
        <v>0</v>
      </c>
      <c r="W201" s="22">
        <v>0</v>
      </c>
      <c r="X201" s="22">
        <v>954.97</v>
      </c>
      <c r="Y201" s="22">
        <v>0</v>
      </c>
      <c r="Z201" s="22">
        <v>0</v>
      </c>
      <c r="AA201" s="22">
        <v>1086.25</v>
      </c>
      <c r="AB201" s="22">
        <v>-20.71</v>
      </c>
      <c r="AC201" s="22"/>
      <c r="AD201" s="41">
        <f t="shared" si="42"/>
        <v>81606.36</v>
      </c>
      <c r="AE201" s="22">
        <v>205.54000000000002</v>
      </c>
      <c r="AF201" s="22">
        <v>401.38</v>
      </c>
      <c r="AG201" s="22">
        <v>0</v>
      </c>
      <c r="AH201" s="57">
        <f t="shared" si="43"/>
        <v>82213.279999999999</v>
      </c>
      <c r="AJ201" s="8"/>
    </row>
    <row r="202" spans="1:36" s="9" customFormat="1" ht="18" customHeight="1" outlineLevel="1" collapsed="1" x14ac:dyDescent="0.25">
      <c r="A202" s="40" t="s">
        <v>518</v>
      </c>
      <c r="B202" s="74"/>
      <c r="C202" s="75"/>
      <c r="D202" s="75"/>
      <c r="E202" s="75"/>
      <c r="F202" s="76"/>
      <c r="G202" s="76"/>
      <c r="H202" s="75"/>
      <c r="I202" s="75"/>
      <c r="J202" s="75"/>
      <c r="K202" s="77">
        <f t="shared" ref="K202:AH202" si="44">SUBTOTAL(9,K196:K201)</f>
        <v>0</v>
      </c>
      <c r="L202" s="77">
        <f t="shared" si="44"/>
        <v>1326999.2099999995</v>
      </c>
      <c r="M202" s="77">
        <f t="shared" si="44"/>
        <v>425115.17000000004</v>
      </c>
      <c r="N202" s="77">
        <f t="shared" si="44"/>
        <v>2166046.9600000004</v>
      </c>
      <c r="O202" s="77">
        <f t="shared" si="44"/>
        <v>208851.25</v>
      </c>
      <c r="P202" s="77">
        <f t="shared" si="44"/>
        <v>3228.4200000000005</v>
      </c>
      <c r="Q202" s="77">
        <f t="shared" si="44"/>
        <v>24306.400000000001</v>
      </c>
      <c r="R202" s="77">
        <f t="shared" si="44"/>
        <v>164111.13000000003</v>
      </c>
      <c r="S202" s="77">
        <f t="shared" si="44"/>
        <v>83074.97</v>
      </c>
      <c r="T202" s="77">
        <f t="shared" si="44"/>
        <v>320317.22000000003</v>
      </c>
      <c r="U202" s="77">
        <f t="shared" si="44"/>
        <v>2075747.4000000001</v>
      </c>
      <c r="V202" s="77">
        <f t="shared" si="44"/>
        <v>183150.99</v>
      </c>
      <c r="W202" s="78">
        <f t="shared" si="44"/>
        <v>55670.15</v>
      </c>
      <c r="X202" s="78">
        <f t="shared" si="44"/>
        <v>248961.72</v>
      </c>
      <c r="Y202" s="78">
        <f t="shared" si="44"/>
        <v>968.53000000000009</v>
      </c>
      <c r="Z202" s="78">
        <f t="shared" si="44"/>
        <v>0</v>
      </c>
      <c r="AA202" s="78">
        <f t="shared" si="44"/>
        <v>95527.08</v>
      </c>
      <c r="AB202" s="78">
        <f t="shared" si="44"/>
        <v>-6589.8900000000012</v>
      </c>
      <c r="AC202" s="78">
        <f t="shared" si="44"/>
        <v>0</v>
      </c>
      <c r="AD202" s="79">
        <f t="shared" si="44"/>
        <v>7375486.709999999</v>
      </c>
      <c r="AE202" s="78">
        <f t="shared" si="44"/>
        <v>18478.960000000003</v>
      </c>
      <c r="AF202" s="78">
        <f t="shared" si="44"/>
        <v>40613.289999999994</v>
      </c>
      <c r="AG202" s="78">
        <f t="shared" si="44"/>
        <v>168.91</v>
      </c>
      <c r="AH202" s="80">
        <f t="shared" si="44"/>
        <v>7434747.8699999982</v>
      </c>
      <c r="AJ202" s="32"/>
    </row>
    <row r="203" spans="1:36" s="9" customFormat="1" ht="18" hidden="1" customHeight="1" outlineLevel="2" x14ac:dyDescent="0.25">
      <c r="A203" s="16" t="s">
        <v>519</v>
      </c>
      <c r="B203" s="17" t="s">
        <v>520</v>
      </c>
      <c r="C203" s="18" t="s">
        <v>521</v>
      </c>
      <c r="D203" s="18" t="s">
        <v>57</v>
      </c>
      <c r="E203" s="18" t="s">
        <v>927</v>
      </c>
      <c r="F203" s="19" t="s">
        <v>522</v>
      </c>
      <c r="G203" s="19" t="s">
        <v>59</v>
      </c>
      <c r="H203" s="18" t="s">
        <v>523</v>
      </c>
      <c r="I203" s="18" t="s">
        <v>61</v>
      </c>
      <c r="J203" s="18" t="s">
        <v>524</v>
      </c>
      <c r="K203" s="20"/>
      <c r="L203" s="20">
        <v>369022.66</v>
      </c>
      <c r="M203" s="20">
        <v>107790.95999999999</v>
      </c>
      <c r="N203" s="20">
        <v>280266.64</v>
      </c>
      <c r="O203" s="20">
        <v>133956.97</v>
      </c>
      <c r="P203" s="20">
        <v>3206.7799999999997</v>
      </c>
      <c r="Q203" s="20">
        <v>10849.910000000002</v>
      </c>
      <c r="R203" s="20">
        <v>8643.5999999999985</v>
      </c>
      <c r="S203" s="20">
        <v>14463.319999999998</v>
      </c>
      <c r="T203" s="20">
        <v>52139.630000000005</v>
      </c>
      <c r="U203" s="20">
        <v>425892.14</v>
      </c>
      <c r="V203" s="20">
        <v>109645.06000000001</v>
      </c>
      <c r="W203" s="22">
        <v>3096.55</v>
      </c>
      <c r="X203" s="22">
        <v>0</v>
      </c>
      <c r="Y203" s="22">
        <v>962.03999999999985</v>
      </c>
      <c r="Z203" s="22">
        <v>0</v>
      </c>
      <c r="AA203" s="22">
        <v>18296.189999999999</v>
      </c>
      <c r="AB203" s="22">
        <v>-5467.6400000000021</v>
      </c>
      <c r="AC203" s="22"/>
      <c r="AD203" s="41">
        <f t="shared" ref="AD203:AD212" si="45">SUM(L203:AC203)</f>
        <v>1532764.81</v>
      </c>
      <c r="AE203" s="22">
        <v>3842.7199999999989</v>
      </c>
      <c r="AF203" s="22">
        <v>0</v>
      </c>
      <c r="AG203" s="22">
        <v>4527.71</v>
      </c>
      <c r="AH203" s="57">
        <f t="shared" ref="AH203:AH212" si="46">SUM(AD203:AG203)</f>
        <v>1541135.24</v>
      </c>
      <c r="AJ203" s="8"/>
    </row>
    <row r="204" spans="1:36" s="9" customFormat="1" ht="18" hidden="1" customHeight="1" outlineLevel="2" x14ac:dyDescent="0.25">
      <c r="A204" s="16" t="s">
        <v>519</v>
      </c>
      <c r="B204" s="17" t="s">
        <v>520</v>
      </c>
      <c r="C204" s="18" t="s">
        <v>521</v>
      </c>
      <c r="D204" s="18" t="s">
        <v>63</v>
      </c>
      <c r="E204" s="18" t="s">
        <v>928</v>
      </c>
      <c r="F204" s="19" t="s">
        <v>522</v>
      </c>
      <c r="G204" s="19" t="s">
        <v>64</v>
      </c>
      <c r="H204" s="18" t="s">
        <v>523</v>
      </c>
      <c r="I204" s="18" t="s">
        <v>61</v>
      </c>
      <c r="J204" s="18" t="s">
        <v>525</v>
      </c>
      <c r="K204" s="20"/>
      <c r="L204" s="20">
        <v>3019318.4599999995</v>
      </c>
      <c r="M204" s="20">
        <v>710250.46000000008</v>
      </c>
      <c r="N204" s="20">
        <v>2811108.9699999997</v>
      </c>
      <c r="O204" s="20">
        <v>1128331.52</v>
      </c>
      <c r="P204" s="20">
        <v>20991.469999999998</v>
      </c>
      <c r="Q204" s="20">
        <v>66832.250000000015</v>
      </c>
      <c r="R204" s="20">
        <v>150571.25</v>
      </c>
      <c r="S204" s="20">
        <v>120767.54000000002</v>
      </c>
      <c r="T204" s="20">
        <v>357994.86999999994</v>
      </c>
      <c r="U204" s="20">
        <v>3612851.65</v>
      </c>
      <c r="V204" s="20">
        <v>991870.94</v>
      </c>
      <c r="W204" s="22">
        <v>19936.04</v>
      </c>
      <c r="X204" s="22">
        <v>52640.59</v>
      </c>
      <c r="Y204" s="22">
        <v>6297.44</v>
      </c>
      <c r="Z204" s="22">
        <v>0</v>
      </c>
      <c r="AA204" s="22">
        <v>121449.12999999996</v>
      </c>
      <c r="AB204" s="22">
        <v>-32524.280000000002</v>
      </c>
      <c r="AC204" s="22"/>
      <c r="AD204" s="41">
        <f t="shared" si="45"/>
        <v>13158688.299999997</v>
      </c>
      <c r="AE204" s="22">
        <v>32960.450000000004</v>
      </c>
      <c r="AF204" s="22">
        <v>93814.37</v>
      </c>
      <c r="AG204" s="22">
        <v>31396.62</v>
      </c>
      <c r="AH204" s="57">
        <f t="shared" si="46"/>
        <v>13316859.739999995</v>
      </c>
      <c r="AJ204" s="8"/>
    </row>
    <row r="205" spans="1:36" s="9" customFormat="1" ht="18" hidden="1" customHeight="1" outlineLevel="2" x14ac:dyDescent="0.25">
      <c r="A205" s="16" t="s">
        <v>519</v>
      </c>
      <c r="B205" s="17" t="s">
        <v>520</v>
      </c>
      <c r="C205" s="18" t="s">
        <v>526</v>
      </c>
      <c r="D205" s="18" t="s">
        <v>57</v>
      </c>
      <c r="E205" s="18" t="s">
        <v>929</v>
      </c>
      <c r="F205" s="19" t="s">
        <v>527</v>
      </c>
      <c r="G205" s="19" t="s">
        <v>59</v>
      </c>
      <c r="H205" s="18" t="s">
        <v>528</v>
      </c>
      <c r="I205" s="18" t="s">
        <v>61</v>
      </c>
      <c r="J205" s="18" t="s">
        <v>529</v>
      </c>
      <c r="K205" s="20"/>
      <c r="L205" s="20">
        <v>189490.89</v>
      </c>
      <c r="M205" s="20">
        <v>64437.17</v>
      </c>
      <c r="N205" s="20">
        <v>276795.8</v>
      </c>
      <c r="O205" s="20">
        <v>53819.340000000004</v>
      </c>
      <c r="P205" s="20">
        <v>10.92</v>
      </c>
      <c r="Q205" s="20">
        <v>726.61000000000013</v>
      </c>
      <c r="R205" s="20">
        <v>60753.39999999998</v>
      </c>
      <c r="S205" s="20">
        <v>19883.82</v>
      </c>
      <c r="T205" s="20">
        <v>65358.79</v>
      </c>
      <c r="U205" s="20">
        <v>226397.12</v>
      </c>
      <c r="V205" s="20">
        <v>14033.84</v>
      </c>
      <c r="W205" s="22">
        <v>1079.8100000000002</v>
      </c>
      <c r="X205" s="22">
        <v>36056.629999999997</v>
      </c>
      <c r="Y205" s="22">
        <v>3.27</v>
      </c>
      <c r="Z205" s="22">
        <v>0</v>
      </c>
      <c r="AA205" s="22">
        <v>21091.05</v>
      </c>
      <c r="AB205" s="22">
        <v>372.78</v>
      </c>
      <c r="AC205" s="22"/>
      <c r="AD205" s="41">
        <f t="shared" si="45"/>
        <v>1030311.2400000001</v>
      </c>
      <c r="AE205" s="22">
        <v>2582.2400000000002</v>
      </c>
      <c r="AF205" s="22">
        <v>0</v>
      </c>
      <c r="AG205" s="22">
        <v>0</v>
      </c>
      <c r="AH205" s="57">
        <f t="shared" si="46"/>
        <v>1032893.4800000001</v>
      </c>
      <c r="AJ205" s="8"/>
    </row>
    <row r="206" spans="1:36" s="9" customFormat="1" ht="18" hidden="1" customHeight="1" outlineLevel="2" x14ac:dyDescent="0.25">
      <c r="A206" s="16" t="s">
        <v>519</v>
      </c>
      <c r="B206" s="17" t="s">
        <v>520</v>
      </c>
      <c r="C206" s="18" t="s">
        <v>526</v>
      </c>
      <c r="D206" s="18" t="s">
        <v>63</v>
      </c>
      <c r="E206" s="18" t="s">
        <v>930</v>
      </c>
      <c r="F206" s="19" t="s">
        <v>527</v>
      </c>
      <c r="G206" s="19" t="s">
        <v>64</v>
      </c>
      <c r="H206" s="18" t="s">
        <v>528</v>
      </c>
      <c r="I206" s="18" t="s">
        <v>61</v>
      </c>
      <c r="J206" s="18" t="s">
        <v>530</v>
      </c>
      <c r="K206" s="20"/>
      <c r="L206" s="20">
        <v>2169604.8400000003</v>
      </c>
      <c r="M206" s="20">
        <v>405746.28</v>
      </c>
      <c r="N206" s="20">
        <v>2105472.42</v>
      </c>
      <c r="O206" s="20">
        <v>470077.38000000006</v>
      </c>
      <c r="P206" s="20">
        <v>132.57</v>
      </c>
      <c r="Q206" s="20">
        <v>17310.11</v>
      </c>
      <c r="R206" s="20">
        <v>220938.96000000002</v>
      </c>
      <c r="S206" s="20">
        <v>131714.46</v>
      </c>
      <c r="T206" s="20">
        <v>925933.40999999992</v>
      </c>
      <c r="U206" s="20">
        <v>1602056.31</v>
      </c>
      <c r="V206" s="20">
        <v>538840.88</v>
      </c>
      <c r="W206" s="22">
        <v>13914.219999999998</v>
      </c>
      <c r="X206" s="22">
        <v>50277.63</v>
      </c>
      <c r="Y206" s="22">
        <v>39.770000000000003</v>
      </c>
      <c r="Z206" s="22">
        <v>0</v>
      </c>
      <c r="AA206" s="22">
        <v>424875.85000000009</v>
      </c>
      <c r="AB206" s="22">
        <v>1087.74</v>
      </c>
      <c r="AC206" s="22"/>
      <c r="AD206" s="41">
        <f t="shared" si="45"/>
        <v>9078022.8300000019</v>
      </c>
      <c r="AE206" s="22">
        <v>22917.499999999989</v>
      </c>
      <c r="AF206" s="22">
        <v>60732.44</v>
      </c>
      <c r="AG206" s="22">
        <v>5327.38</v>
      </c>
      <c r="AH206" s="57">
        <f t="shared" si="46"/>
        <v>9167000.1500000022</v>
      </c>
      <c r="AJ206" s="8"/>
    </row>
    <row r="207" spans="1:36" s="9" customFormat="1" ht="18" hidden="1" customHeight="1" outlineLevel="2" x14ac:dyDescent="0.25">
      <c r="A207" s="16" t="s">
        <v>519</v>
      </c>
      <c r="B207" s="17" t="s">
        <v>520</v>
      </c>
      <c r="C207" s="18" t="s">
        <v>531</v>
      </c>
      <c r="D207" s="18" t="s">
        <v>57</v>
      </c>
      <c r="E207" s="18" t="s">
        <v>931</v>
      </c>
      <c r="F207" s="19" t="s">
        <v>532</v>
      </c>
      <c r="G207" s="19" t="s">
        <v>68</v>
      </c>
      <c r="H207" s="18" t="s">
        <v>533</v>
      </c>
      <c r="I207" s="18" t="s">
        <v>61</v>
      </c>
      <c r="J207" s="18" t="s">
        <v>534</v>
      </c>
      <c r="K207" s="20"/>
      <c r="L207" s="20">
        <v>26394.66</v>
      </c>
      <c r="M207" s="20">
        <v>6728.2000000000007</v>
      </c>
      <c r="N207" s="20">
        <v>31636.249999999996</v>
      </c>
      <c r="O207" s="20">
        <v>3662.74</v>
      </c>
      <c r="P207" s="20">
        <v>0</v>
      </c>
      <c r="Q207" s="20">
        <v>291.91000000000003</v>
      </c>
      <c r="R207" s="20">
        <v>3672.73</v>
      </c>
      <c r="S207" s="20">
        <v>-434.48000000000008</v>
      </c>
      <c r="T207" s="20">
        <v>2729.3300000000004</v>
      </c>
      <c r="U207" s="20">
        <v>31750.79</v>
      </c>
      <c r="V207" s="20">
        <v>8765.2599999999984</v>
      </c>
      <c r="W207" s="22">
        <v>1473.02</v>
      </c>
      <c r="X207" s="22">
        <v>280.27999999999997</v>
      </c>
      <c r="Y207" s="22">
        <v>0</v>
      </c>
      <c r="Z207" s="22">
        <v>0</v>
      </c>
      <c r="AA207" s="22">
        <v>2947.52</v>
      </c>
      <c r="AB207" s="22">
        <v>255.74</v>
      </c>
      <c r="AC207" s="22"/>
      <c r="AD207" s="41">
        <f t="shared" si="45"/>
        <v>120153.95000000001</v>
      </c>
      <c r="AE207" s="22">
        <v>301.77999999999997</v>
      </c>
      <c r="AF207" s="22">
        <v>0</v>
      </c>
      <c r="AG207" s="22">
        <v>253.93</v>
      </c>
      <c r="AH207" s="57">
        <f t="shared" si="46"/>
        <v>120709.66</v>
      </c>
      <c r="AJ207" s="8"/>
    </row>
    <row r="208" spans="1:36" s="9" customFormat="1" ht="18" hidden="1" customHeight="1" outlineLevel="2" x14ac:dyDescent="0.25">
      <c r="A208" s="16" t="s">
        <v>519</v>
      </c>
      <c r="B208" s="17" t="s">
        <v>520</v>
      </c>
      <c r="C208" s="18" t="s">
        <v>531</v>
      </c>
      <c r="D208" s="18" t="s">
        <v>63</v>
      </c>
      <c r="E208" s="18" t="s">
        <v>932</v>
      </c>
      <c r="F208" s="19" t="s">
        <v>532</v>
      </c>
      <c r="G208" s="19" t="s">
        <v>74</v>
      </c>
      <c r="H208" s="18" t="s">
        <v>533</v>
      </c>
      <c r="I208" s="18" t="s">
        <v>61</v>
      </c>
      <c r="J208" s="18" t="s">
        <v>535</v>
      </c>
      <c r="K208" s="20"/>
      <c r="L208" s="20">
        <v>162428.63999999998</v>
      </c>
      <c r="M208" s="20">
        <v>41404.36</v>
      </c>
      <c r="N208" s="20">
        <v>194684.63</v>
      </c>
      <c r="O208" s="20">
        <v>22539.96</v>
      </c>
      <c r="P208" s="20">
        <v>0</v>
      </c>
      <c r="Q208" s="20">
        <v>1796.34</v>
      </c>
      <c r="R208" s="20">
        <v>26925.279999999999</v>
      </c>
      <c r="S208" s="20">
        <v>-2673.67</v>
      </c>
      <c r="T208" s="20">
        <v>16795.89</v>
      </c>
      <c r="U208" s="20">
        <v>189867.84</v>
      </c>
      <c r="V208" s="20">
        <v>53937.58</v>
      </c>
      <c r="W208" s="22">
        <v>9064.74</v>
      </c>
      <c r="X208" s="22">
        <v>5984.03</v>
      </c>
      <c r="Y208" s="22">
        <v>0</v>
      </c>
      <c r="Z208" s="22">
        <v>0</v>
      </c>
      <c r="AA208" s="22">
        <v>18138.509999999998</v>
      </c>
      <c r="AB208" s="22">
        <v>1573.9499999999998</v>
      </c>
      <c r="AC208" s="22"/>
      <c r="AD208" s="41">
        <f t="shared" si="45"/>
        <v>742468.08000000007</v>
      </c>
      <c r="AE208" s="22">
        <v>1878.5800000000002</v>
      </c>
      <c r="AF208" s="22">
        <v>5521.62</v>
      </c>
      <c r="AG208" s="22">
        <v>1562.67</v>
      </c>
      <c r="AH208" s="57">
        <f t="shared" si="46"/>
        <v>751430.95000000007</v>
      </c>
      <c r="AJ208" s="8"/>
    </row>
    <row r="209" spans="1:36" s="9" customFormat="1" ht="18" hidden="1" customHeight="1" outlineLevel="2" x14ac:dyDescent="0.25">
      <c r="A209" s="16" t="s">
        <v>519</v>
      </c>
      <c r="B209" s="17" t="s">
        <v>520</v>
      </c>
      <c r="C209" s="18" t="s">
        <v>536</v>
      </c>
      <c r="D209" s="18" t="s">
        <v>57</v>
      </c>
      <c r="E209" s="18" t="s">
        <v>933</v>
      </c>
      <c r="F209" s="19" t="s">
        <v>537</v>
      </c>
      <c r="G209" s="19" t="s">
        <v>59</v>
      </c>
      <c r="H209" s="18" t="s">
        <v>538</v>
      </c>
      <c r="I209" s="18" t="s">
        <v>61</v>
      </c>
      <c r="J209" s="18" t="s">
        <v>539</v>
      </c>
      <c r="K209" s="20"/>
      <c r="L209" s="20">
        <v>396795.16</v>
      </c>
      <c r="M209" s="20">
        <v>32021.43</v>
      </c>
      <c r="N209" s="20">
        <v>291249.67</v>
      </c>
      <c r="O209" s="20">
        <v>19636.87</v>
      </c>
      <c r="P209" s="20">
        <v>40.08</v>
      </c>
      <c r="Q209" s="20">
        <v>958.44</v>
      </c>
      <c r="R209" s="20">
        <v>22538.05</v>
      </c>
      <c r="S209" s="20">
        <v>11722.550000000001</v>
      </c>
      <c r="T209" s="20">
        <v>29567.409999999996</v>
      </c>
      <c r="U209" s="20">
        <v>158534.85</v>
      </c>
      <c r="V209" s="20">
        <v>30543.360000000001</v>
      </c>
      <c r="W209" s="22">
        <v>28.06</v>
      </c>
      <c r="X209" s="22">
        <v>0</v>
      </c>
      <c r="Y209" s="22">
        <v>12.02</v>
      </c>
      <c r="Z209" s="22">
        <v>0</v>
      </c>
      <c r="AA209" s="22">
        <v>52.110000000000113</v>
      </c>
      <c r="AB209" s="22">
        <v>18186.68</v>
      </c>
      <c r="AC209" s="22"/>
      <c r="AD209" s="41">
        <f t="shared" si="45"/>
        <v>1011886.7400000001</v>
      </c>
      <c r="AE209" s="22">
        <v>2540.4300000000007</v>
      </c>
      <c r="AF209" s="22">
        <v>0</v>
      </c>
      <c r="AG209" s="22">
        <v>1752.81</v>
      </c>
      <c r="AH209" s="57">
        <f t="shared" si="46"/>
        <v>1016179.9800000002</v>
      </c>
      <c r="AJ209" s="8"/>
    </row>
    <row r="210" spans="1:36" s="9" customFormat="1" ht="18" hidden="1" customHeight="1" outlineLevel="2" x14ac:dyDescent="0.25">
      <c r="A210" s="16" t="s">
        <v>519</v>
      </c>
      <c r="B210" s="17" t="s">
        <v>520</v>
      </c>
      <c r="C210" s="18" t="s">
        <v>536</v>
      </c>
      <c r="D210" s="18" t="s">
        <v>63</v>
      </c>
      <c r="E210" s="18" t="s">
        <v>934</v>
      </c>
      <c r="F210" s="19" t="s">
        <v>537</v>
      </c>
      <c r="G210" s="19" t="s">
        <v>64</v>
      </c>
      <c r="H210" s="18" t="s">
        <v>538</v>
      </c>
      <c r="I210" s="18" t="s">
        <v>61</v>
      </c>
      <c r="J210" s="18" t="s">
        <v>540</v>
      </c>
      <c r="K210" s="20"/>
      <c r="L210" s="20">
        <v>2441816.37</v>
      </c>
      <c r="M210" s="20">
        <v>197054.89</v>
      </c>
      <c r="N210" s="20">
        <v>1791883.0700000003</v>
      </c>
      <c r="O210" s="20">
        <v>120842.18000000001</v>
      </c>
      <c r="P210" s="20">
        <v>246.62</v>
      </c>
      <c r="Q210" s="20">
        <v>5898.05</v>
      </c>
      <c r="R210" s="20">
        <v>173689.62999999998</v>
      </c>
      <c r="S210" s="20">
        <v>72138.81</v>
      </c>
      <c r="T210" s="20">
        <v>187912.68999999997</v>
      </c>
      <c r="U210" s="20">
        <v>937187.05</v>
      </c>
      <c r="V210" s="20">
        <v>187959.16999999998</v>
      </c>
      <c r="W210" s="22">
        <v>172.64</v>
      </c>
      <c r="X210" s="22">
        <v>34464.94</v>
      </c>
      <c r="Y210" s="22">
        <v>73.98</v>
      </c>
      <c r="Z210" s="22">
        <v>0</v>
      </c>
      <c r="AA210" s="22">
        <v>320.70999999999884</v>
      </c>
      <c r="AB210" s="22">
        <v>111918.16</v>
      </c>
      <c r="AC210" s="22"/>
      <c r="AD210" s="41">
        <f t="shared" si="45"/>
        <v>6263578.96</v>
      </c>
      <c r="AE210" s="22">
        <v>15806.55</v>
      </c>
      <c r="AF210" s="22">
        <v>38411.370000000003</v>
      </c>
      <c r="AG210" s="22">
        <v>4827.05</v>
      </c>
      <c r="AH210" s="57">
        <f t="shared" si="46"/>
        <v>6322623.9299999997</v>
      </c>
      <c r="AJ210" s="8"/>
    </row>
    <row r="211" spans="1:36" s="9" customFormat="1" ht="18" hidden="1" customHeight="1" outlineLevel="2" x14ac:dyDescent="0.25">
      <c r="A211" s="16" t="s">
        <v>519</v>
      </c>
      <c r="B211" s="17" t="s">
        <v>520</v>
      </c>
      <c r="C211" s="18" t="s">
        <v>541</v>
      </c>
      <c r="D211" s="18" t="s">
        <v>57</v>
      </c>
      <c r="E211" s="18" t="s">
        <v>935</v>
      </c>
      <c r="F211" s="19" t="s">
        <v>542</v>
      </c>
      <c r="G211" s="19" t="s">
        <v>59</v>
      </c>
      <c r="H211" s="18" t="s">
        <v>543</v>
      </c>
      <c r="I211" s="18" t="s">
        <v>61</v>
      </c>
      <c r="J211" s="18" t="s">
        <v>544</v>
      </c>
      <c r="K211" s="20"/>
      <c r="L211" s="20">
        <v>28569.959999999988</v>
      </c>
      <c r="M211" s="20">
        <v>10039.99</v>
      </c>
      <c r="N211" s="20">
        <v>57383.87999999999</v>
      </c>
      <c r="O211" s="20">
        <v>2865.5899999999997</v>
      </c>
      <c r="P211" s="20">
        <v>781.19000000000017</v>
      </c>
      <c r="Q211" s="20">
        <v>529.21</v>
      </c>
      <c r="R211" s="20">
        <v>2855.02</v>
      </c>
      <c r="S211" s="20">
        <v>3886.91</v>
      </c>
      <c r="T211" s="20">
        <v>4326.0899999999992</v>
      </c>
      <c r="U211" s="20">
        <v>53828.85</v>
      </c>
      <c r="V211" s="20">
        <v>6220.2400000000007</v>
      </c>
      <c r="W211" s="22">
        <v>1357.26</v>
      </c>
      <c r="X211" s="22">
        <v>0</v>
      </c>
      <c r="Y211" s="22">
        <v>234.35999999999999</v>
      </c>
      <c r="Z211" s="22">
        <v>0</v>
      </c>
      <c r="AA211" s="22">
        <v>9322.5</v>
      </c>
      <c r="AB211" s="22">
        <v>-679.17999999999984</v>
      </c>
      <c r="AC211" s="22"/>
      <c r="AD211" s="41">
        <f t="shared" si="45"/>
        <v>181521.87</v>
      </c>
      <c r="AE211" s="22">
        <v>455.47999999999996</v>
      </c>
      <c r="AF211" s="22">
        <v>0</v>
      </c>
      <c r="AG211" s="22">
        <v>204.56</v>
      </c>
      <c r="AH211" s="57">
        <f t="shared" si="46"/>
        <v>182181.91</v>
      </c>
      <c r="AJ211" s="8"/>
    </row>
    <row r="212" spans="1:36" s="9" customFormat="1" ht="18" hidden="1" customHeight="1" outlineLevel="2" x14ac:dyDescent="0.25">
      <c r="A212" s="16" t="s">
        <v>519</v>
      </c>
      <c r="B212" s="17" t="s">
        <v>520</v>
      </c>
      <c r="C212" s="18" t="s">
        <v>541</v>
      </c>
      <c r="D212" s="18" t="s">
        <v>63</v>
      </c>
      <c r="E212" s="18" t="s">
        <v>936</v>
      </c>
      <c r="F212" s="19" t="s">
        <v>542</v>
      </c>
      <c r="G212" s="19" t="s">
        <v>64</v>
      </c>
      <c r="H212" s="18" t="s">
        <v>543</v>
      </c>
      <c r="I212" s="18" t="s">
        <v>61</v>
      </c>
      <c r="J212" s="18" t="s">
        <v>545</v>
      </c>
      <c r="K212" s="20"/>
      <c r="L212" s="20">
        <v>175579.18000000005</v>
      </c>
      <c r="M212" s="20">
        <v>61783.61</v>
      </c>
      <c r="N212" s="20">
        <v>353131.63999999996</v>
      </c>
      <c r="O212" s="20">
        <v>17637.510000000002</v>
      </c>
      <c r="P212" s="20">
        <v>4807.369999999999</v>
      </c>
      <c r="Q212" s="20">
        <v>3256.3400000000006</v>
      </c>
      <c r="R212" s="20">
        <v>23936.140000000007</v>
      </c>
      <c r="S212" s="20">
        <v>23919.29</v>
      </c>
      <c r="T212" s="20">
        <v>27279.240000000009</v>
      </c>
      <c r="U212" s="20">
        <v>324012.16999999987</v>
      </c>
      <c r="V212" s="20">
        <v>38114.32</v>
      </c>
      <c r="W212" s="22">
        <v>8352.33</v>
      </c>
      <c r="X212" s="22">
        <v>6281.7</v>
      </c>
      <c r="Y212" s="22">
        <v>1442.22</v>
      </c>
      <c r="Z212" s="22">
        <v>0</v>
      </c>
      <c r="AA212" s="22">
        <v>57266.179999999986</v>
      </c>
      <c r="AB212" s="22">
        <v>-4179.1700000000019</v>
      </c>
      <c r="AC212" s="22"/>
      <c r="AD212" s="41">
        <f t="shared" si="45"/>
        <v>1122620.0699999998</v>
      </c>
      <c r="AE212" s="22">
        <v>2833.08</v>
      </c>
      <c r="AF212" s="22">
        <v>7225.77</v>
      </c>
      <c r="AG212" s="22">
        <v>555.63</v>
      </c>
      <c r="AH212" s="57">
        <f t="shared" si="46"/>
        <v>1133234.5499999998</v>
      </c>
      <c r="AJ212" s="8"/>
    </row>
    <row r="213" spans="1:36" s="9" customFormat="1" ht="18" customHeight="1" outlineLevel="1" collapsed="1" x14ac:dyDescent="0.25">
      <c r="A213" s="40" t="s">
        <v>546</v>
      </c>
      <c r="B213" s="74"/>
      <c r="C213" s="75"/>
      <c r="D213" s="75"/>
      <c r="E213" s="75"/>
      <c r="F213" s="76"/>
      <c r="G213" s="76"/>
      <c r="H213" s="75"/>
      <c r="I213" s="75"/>
      <c r="J213" s="75"/>
      <c r="K213" s="77">
        <f t="shared" ref="K213:AH213" si="47">SUBTOTAL(9,K203:K212)</f>
        <v>0</v>
      </c>
      <c r="L213" s="77">
        <f t="shared" si="47"/>
        <v>8979020.8200000003</v>
      </c>
      <c r="M213" s="77">
        <f t="shared" si="47"/>
        <v>1637257.35</v>
      </c>
      <c r="N213" s="77">
        <f t="shared" si="47"/>
        <v>8193612.9699999997</v>
      </c>
      <c r="O213" s="77">
        <f t="shared" si="47"/>
        <v>1973370.0600000003</v>
      </c>
      <c r="P213" s="77">
        <f t="shared" si="47"/>
        <v>30216.999999999993</v>
      </c>
      <c r="Q213" s="77">
        <f t="shared" si="47"/>
        <v>108449.17000000003</v>
      </c>
      <c r="R213" s="77">
        <f t="shared" si="47"/>
        <v>694524.05999999994</v>
      </c>
      <c r="S213" s="77">
        <f t="shared" si="47"/>
        <v>395388.55</v>
      </c>
      <c r="T213" s="77">
        <f t="shared" si="47"/>
        <v>1670037.3499999996</v>
      </c>
      <c r="U213" s="77">
        <f t="shared" si="47"/>
        <v>7562378.7699999996</v>
      </c>
      <c r="V213" s="77">
        <f t="shared" si="47"/>
        <v>1979930.6500000004</v>
      </c>
      <c r="W213" s="78">
        <f t="shared" si="47"/>
        <v>58474.669999999991</v>
      </c>
      <c r="X213" s="78">
        <f t="shared" si="47"/>
        <v>185985.80000000002</v>
      </c>
      <c r="Y213" s="78">
        <f t="shared" si="47"/>
        <v>9065.1</v>
      </c>
      <c r="Z213" s="78">
        <f t="shared" si="47"/>
        <v>0</v>
      </c>
      <c r="AA213" s="78">
        <f t="shared" si="47"/>
        <v>673759.74999999988</v>
      </c>
      <c r="AB213" s="78">
        <f t="shared" si="47"/>
        <v>90544.78</v>
      </c>
      <c r="AC213" s="78">
        <f t="shared" si="47"/>
        <v>0</v>
      </c>
      <c r="AD213" s="79">
        <f t="shared" si="47"/>
        <v>34242016.850000001</v>
      </c>
      <c r="AE213" s="78">
        <f t="shared" si="47"/>
        <v>86118.81</v>
      </c>
      <c r="AF213" s="78">
        <f t="shared" si="47"/>
        <v>205705.56999999998</v>
      </c>
      <c r="AG213" s="78">
        <f t="shared" si="47"/>
        <v>50408.359999999993</v>
      </c>
      <c r="AH213" s="80">
        <f t="shared" si="47"/>
        <v>34584249.589999996</v>
      </c>
      <c r="AJ213" s="32"/>
    </row>
    <row r="214" spans="1:36" s="9" customFormat="1" ht="18" hidden="1" customHeight="1" outlineLevel="2" x14ac:dyDescent="0.25">
      <c r="A214" s="16" t="s">
        <v>547</v>
      </c>
      <c r="B214" s="17" t="s">
        <v>548</v>
      </c>
      <c r="C214" s="18" t="s">
        <v>549</v>
      </c>
      <c r="D214" s="18" t="s">
        <v>57</v>
      </c>
      <c r="E214" s="18" t="s">
        <v>937</v>
      </c>
      <c r="F214" s="19" t="s">
        <v>550</v>
      </c>
      <c r="G214" s="19" t="s">
        <v>59</v>
      </c>
      <c r="H214" s="18" t="s">
        <v>551</v>
      </c>
      <c r="I214" s="18" t="s">
        <v>61</v>
      </c>
      <c r="J214" s="18" t="s">
        <v>552</v>
      </c>
      <c r="K214" s="20"/>
      <c r="L214" s="20">
        <v>13409.329999999998</v>
      </c>
      <c r="M214" s="20">
        <v>2299.2299999999996</v>
      </c>
      <c r="N214" s="20">
        <v>36886.709999999992</v>
      </c>
      <c r="O214" s="20">
        <v>466.11</v>
      </c>
      <c r="P214" s="20">
        <v>197.41</v>
      </c>
      <c r="Q214" s="20">
        <v>141.03</v>
      </c>
      <c r="R214" s="20">
        <v>234.29000000000002</v>
      </c>
      <c r="S214" s="20">
        <v>3677.1900000000005</v>
      </c>
      <c r="T214" s="20">
        <v>3570.4500000000003</v>
      </c>
      <c r="U214" s="20">
        <v>32400.99</v>
      </c>
      <c r="V214" s="20">
        <v>2487.0899999999997</v>
      </c>
      <c r="W214" s="22">
        <v>197.76999999999998</v>
      </c>
      <c r="X214" s="22">
        <v>0</v>
      </c>
      <c r="Y214" s="22">
        <v>59.22</v>
      </c>
      <c r="Z214" s="22">
        <v>0</v>
      </c>
      <c r="AA214" s="22">
        <v>4588.72</v>
      </c>
      <c r="AB214" s="22">
        <v>2100.4499999999998</v>
      </c>
      <c r="AC214" s="22"/>
      <c r="AD214" s="41">
        <f t="shared" ref="AD214:AD239" si="48">SUM(L214:AC214)</f>
        <v>102715.98999999999</v>
      </c>
      <c r="AE214" s="22">
        <v>257.42</v>
      </c>
      <c r="AF214" s="22">
        <v>0</v>
      </c>
      <c r="AG214" s="22">
        <v>0</v>
      </c>
      <c r="AH214" s="57">
        <f t="shared" ref="AH214:AH239" si="49">SUM(AD214:AG214)</f>
        <v>102973.40999999999</v>
      </c>
      <c r="AJ214" s="8"/>
    </row>
    <row r="215" spans="1:36" s="9" customFormat="1" ht="18" hidden="1" customHeight="1" outlineLevel="2" x14ac:dyDescent="0.25">
      <c r="A215" s="16" t="s">
        <v>547</v>
      </c>
      <c r="B215" s="17" t="s">
        <v>548</v>
      </c>
      <c r="C215" s="18" t="s">
        <v>549</v>
      </c>
      <c r="D215" s="18" t="s">
        <v>63</v>
      </c>
      <c r="E215" s="18" t="s">
        <v>938</v>
      </c>
      <c r="F215" s="19" t="s">
        <v>550</v>
      </c>
      <c r="G215" s="19" t="s">
        <v>64</v>
      </c>
      <c r="H215" s="18" t="s">
        <v>551</v>
      </c>
      <c r="I215" s="18" t="s">
        <v>61</v>
      </c>
      <c r="J215" s="18" t="s">
        <v>553</v>
      </c>
      <c r="K215" s="20"/>
      <c r="L215" s="20">
        <v>82438.61</v>
      </c>
      <c r="M215" s="20">
        <v>14149.14</v>
      </c>
      <c r="N215" s="20">
        <v>226953.07999999996</v>
      </c>
      <c r="O215" s="20">
        <v>2868.36</v>
      </c>
      <c r="P215" s="20">
        <v>1214.81</v>
      </c>
      <c r="Q215" s="20">
        <v>867.87</v>
      </c>
      <c r="R215" s="20">
        <v>4563.1100000000006</v>
      </c>
      <c r="S215" s="20">
        <v>22519.280000000002</v>
      </c>
      <c r="T215" s="20">
        <v>21972.03</v>
      </c>
      <c r="U215" s="20">
        <v>195393.98999999996</v>
      </c>
      <c r="V215" s="20">
        <v>15305.19</v>
      </c>
      <c r="W215" s="22">
        <v>1217.02</v>
      </c>
      <c r="X215" s="22">
        <v>3074.75</v>
      </c>
      <c r="Y215" s="22">
        <v>364.44</v>
      </c>
      <c r="Z215" s="22">
        <v>0</v>
      </c>
      <c r="AA215" s="22">
        <v>28227.930000000004</v>
      </c>
      <c r="AB215" s="22">
        <v>12926.2</v>
      </c>
      <c r="AC215" s="22"/>
      <c r="AD215" s="41">
        <f t="shared" si="48"/>
        <v>634055.80999999982</v>
      </c>
      <c r="AE215" s="22">
        <v>1599.1900000000003</v>
      </c>
      <c r="AF215" s="22">
        <v>3996.63</v>
      </c>
      <c r="AG215" s="22">
        <v>0</v>
      </c>
      <c r="AH215" s="57">
        <f t="shared" si="49"/>
        <v>639651.62999999977</v>
      </c>
      <c r="AJ215" s="8"/>
    </row>
    <row r="216" spans="1:36" s="9" customFormat="1" ht="18" hidden="1" customHeight="1" outlineLevel="2" x14ac:dyDescent="0.25">
      <c r="A216" s="16" t="s">
        <v>547</v>
      </c>
      <c r="B216" s="17" t="s">
        <v>548</v>
      </c>
      <c r="C216" s="18" t="s">
        <v>554</v>
      </c>
      <c r="D216" s="18" t="s">
        <v>57</v>
      </c>
      <c r="E216" s="18" t="s">
        <v>939</v>
      </c>
      <c r="F216" s="19" t="s">
        <v>555</v>
      </c>
      <c r="G216" s="19" t="s">
        <v>59</v>
      </c>
      <c r="H216" s="18" t="s">
        <v>556</v>
      </c>
      <c r="I216" s="18" t="s">
        <v>61</v>
      </c>
      <c r="J216" s="18" t="s">
        <v>557</v>
      </c>
      <c r="K216" s="20"/>
      <c r="L216" s="20">
        <v>11974.340000000004</v>
      </c>
      <c r="M216" s="20">
        <v>6418.32</v>
      </c>
      <c r="N216" s="20">
        <v>53989.250000000015</v>
      </c>
      <c r="O216" s="20">
        <v>8378.6899999999987</v>
      </c>
      <c r="P216" s="20">
        <v>0</v>
      </c>
      <c r="Q216" s="20">
        <v>0</v>
      </c>
      <c r="R216" s="20">
        <v>2725.67</v>
      </c>
      <c r="S216" s="20">
        <v>1032.8800000000001</v>
      </c>
      <c r="T216" s="20">
        <v>8528.76</v>
      </c>
      <c r="U216" s="20">
        <v>43734.14</v>
      </c>
      <c r="V216" s="20">
        <v>4640.46</v>
      </c>
      <c r="W216" s="22">
        <v>0.01</v>
      </c>
      <c r="X216" s="22">
        <v>2166.2199999999998</v>
      </c>
      <c r="Y216" s="22">
        <v>0</v>
      </c>
      <c r="Z216" s="22">
        <v>0</v>
      </c>
      <c r="AA216" s="22">
        <v>492.35000000000008</v>
      </c>
      <c r="AB216" s="22">
        <v>-184.82000000000002</v>
      </c>
      <c r="AC216" s="22"/>
      <c r="AD216" s="41">
        <f t="shared" si="48"/>
        <v>143896.27000000002</v>
      </c>
      <c r="AE216" s="22">
        <v>360.62</v>
      </c>
      <c r="AF216" s="22">
        <v>0</v>
      </c>
      <c r="AG216" s="22">
        <v>0</v>
      </c>
      <c r="AH216" s="57">
        <f t="shared" si="49"/>
        <v>144256.89000000001</v>
      </c>
      <c r="AJ216" s="8"/>
    </row>
    <row r="217" spans="1:36" s="9" customFormat="1" ht="18" hidden="1" customHeight="1" outlineLevel="2" x14ac:dyDescent="0.25">
      <c r="A217" s="16" t="s">
        <v>547</v>
      </c>
      <c r="B217" s="17" t="s">
        <v>548</v>
      </c>
      <c r="C217" s="18" t="s">
        <v>554</v>
      </c>
      <c r="D217" s="18" t="s">
        <v>63</v>
      </c>
      <c r="E217" s="18" t="s">
        <v>940</v>
      </c>
      <c r="F217" s="19" t="s">
        <v>555</v>
      </c>
      <c r="G217" s="19" t="s">
        <v>64</v>
      </c>
      <c r="H217" s="18" t="s">
        <v>556</v>
      </c>
      <c r="I217" s="18" t="s">
        <v>61</v>
      </c>
      <c r="J217" s="18" t="s">
        <v>558</v>
      </c>
      <c r="K217" s="20"/>
      <c r="L217" s="20">
        <v>73857.52</v>
      </c>
      <c r="M217" s="20">
        <v>39497.33</v>
      </c>
      <c r="N217" s="20">
        <v>332430.49000000005</v>
      </c>
      <c r="O217" s="20">
        <v>51561.149999999994</v>
      </c>
      <c r="P217" s="20">
        <v>0</v>
      </c>
      <c r="Q217" s="20">
        <v>0</v>
      </c>
      <c r="R217" s="20">
        <v>38411.4</v>
      </c>
      <c r="S217" s="20">
        <v>6356.2199999999993</v>
      </c>
      <c r="T217" s="20">
        <v>52488.119999999995</v>
      </c>
      <c r="U217" s="20">
        <v>262409.79000000004</v>
      </c>
      <c r="V217" s="20">
        <v>28556.69</v>
      </c>
      <c r="W217" s="22">
        <v>0.05</v>
      </c>
      <c r="X217" s="22">
        <v>34600.1</v>
      </c>
      <c r="Y217" s="22">
        <v>0</v>
      </c>
      <c r="Z217" s="22">
        <v>0</v>
      </c>
      <c r="AA217" s="22">
        <v>3029.89</v>
      </c>
      <c r="AB217" s="22">
        <v>-1137.47</v>
      </c>
      <c r="AC217" s="22"/>
      <c r="AD217" s="41">
        <f t="shared" si="48"/>
        <v>922061.28000000014</v>
      </c>
      <c r="AE217" s="22">
        <v>2327.7699999999995</v>
      </c>
      <c r="AF217" s="22">
        <v>6723.35</v>
      </c>
      <c r="AG217" s="22">
        <v>0</v>
      </c>
      <c r="AH217" s="57">
        <f t="shared" si="49"/>
        <v>931112.40000000014</v>
      </c>
      <c r="AJ217" s="8"/>
    </row>
    <row r="218" spans="1:36" s="9" customFormat="1" ht="18" hidden="1" customHeight="1" outlineLevel="2" x14ac:dyDescent="0.25">
      <c r="A218" s="16" t="s">
        <v>547</v>
      </c>
      <c r="B218" s="17" t="s">
        <v>548</v>
      </c>
      <c r="C218" s="18" t="s">
        <v>559</v>
      </c>
      <c r="D218" s="18" t="s">
        <v>57</v>
      </c>
      <c r="E218" s="18" t="s">
        <v>941</v>
      </c>
      <c r="F218" s="19" t="s">
        <v>560</v>
      </c>
      <c r="G218" s="19" t="s">
        <v>59</v>
      </c>
      <c r="H218" s="18" t="s">
        <v>561</v>
      </c>
      <c r="I218" s="18" t="s">
        <v>61</v>
      </c>
      <c r="J218" s="18" t="s">
        <v>562</v>
      </c>
      <c r="K218" s="20"/>
      <c r="L218" s="20">
        <v>10834.23</v>
      </c>
      <c r="M218" s="20">
        <v>6387.12</v>
      </c>
      <c r="N218" s="20">
        <v>36863.029999999992</v>
      </c>
      <c r="O218" s="20">
        <v>3505.8299999999995</v>
      </c>
      <c r="P218" s="20">
        <v>111.78</v>
      </c>
      <c r="Q218" s="20">
        <v>4517.7300000000005</v>
      </c>
      <c r="R218" s="20">
        <v>10381.479999999998</v>
      </c>
      <c r="S218" s="20">
        <v>1939.29</v>
      </c>
      <c r="T218" s="20">
        <v>10259.579999999996</v>
      </c>
      <c r="U218" s="20">
        <v>25476.299999999996</v>
      </c>
      <c r="V218" s="20">
        <v>13975.529999999997</v>
      </c>
      <c r="W218" s="22">
        <v>78.239999999999995</v>
      </c>
      <c r="X218" s="22">
        <v>10050.59</v>
      </c>
      <c r="Y218" s="22">
        <v>33.54</v>
      </c>
      <c r="Z218" s="22">
        <v>0</v>
      </c>
      <c r="AA218" s="22">
        <v>11049.979999999996</v>
      </c>
      <c r="AB218" s="22">
        <v>2926.7799999999997</v>
      </c>
      <c r="AC218" s="22"/>
      <c r="AD218" s="41">
        <f t="shared" si="48"/>
        <v>148391.03</v>
      </c>
      <c r="AE218" s="22">
        <v>371.91999999999996</v>
      </c>
      <c r="AF218" s="22">
        <v>0</v>
      </c>
      <c r="AG218" s="22">
        <v>0</v>
      </c>
      <c r="AH218" s="57">
        <f t="shared" si="49"/>
        <v>148762.95000000001</v>
      </c>
      <c r="AJ218" s="8"/>
    </row>
    <row r="219" spans="1:36" s="9" customFormat="1" ht="18" hidden="1" customHeight="1" outlineLevel="2" x14ac:dyDescent="0.25">
      <c r="A219" s="16" t="s">
        <v>547</v>
      </c>
      <c r="B219" s="17" t="s">
        <v>548</v>
      </c>
      <c r="C219" s="18" t="s">
        <v>559</v>
      </c>
      <c r="D219" s="18" t="s">
        <v>63</v>
      </c>
      <c r="E219" s="18" t="s">
        <v>942</v>
      </c>
      <c r="F219" s="19" t="s">
        <v>560</v>
      </c>
      <c r="G219" s="19" t="s">
        <v>64</v>
      </c>
      <c r="H219" s="18" t="s">
        <v>561</v>
      </c>
      <c r="I219" s="18" t="s">
        <v>61</v>
      </c>
      <c r="J219" s="18" t="s">
        <v>563</v>
      </c>
      <c r="K219" s="20"/>
      <c r="L219" s="20">
        <v>66646.429999999993</v>
      </c>
      <c r="M219" s="20">
        <v>39305.429999999993</v>
      </c>
      <c r="N219" s="20">
        <v>226825.89</v>
      </c>
      <c r="O219" s="20">
        <v>21504.44</v>
      </c>
      <c r="P219" s="20">
        <v>687.88</v>
      </c>
      <c r="Q219" s="20">
        <v>27801.489999999998</v>
      </c>
      <c r="R219" s="20">
        <v>170078.01</v>
      </c>
      <c r="S219" s="20">
        <v>11934.1</v>
      </c>
      <c r="T219" s="20">
        <v>63134.549999999981</v>
      </c>
      <c r="U219" s="20">
        <v>150327.90999999995</v>
      </c>
      <c r="V219" s="20">
        <v>85443.860000000015</v>
      </c>
      <c r="W219" s="22">
        <v>481.52</v>
      </c>
      <c r="X219" s="22">
        <v>166158.51</v>
      </c>
      <c r="Y219" s="22">
        <v>206.35999999999999</v>
      </c>
      <c r="Z219" s="22">
        <v>0</v>
      </c>
      <c r="AA219" s="22">
        <v>67933.099999999991</v>
      </c>
      <c r="AB219" s="22">
        <v>18010.809999999998</v>
      </c>
      <c r="AC219" s="22"/>
      <c r="AD219" s="41">
        <f t="shared" si="48"/>
        <v>1116480.29</v>
      </c>
      <c r="AE219" s="22">
        <v>2814.34</v>
      </c>
      <c r="AF219" s="22">
        <v>6438.6</v>
      </c>
      <c r="AG219" s="22">
        <v>0</v>
      </c>
      <c r="AH219" s="57">
        <f t="shared" si="49"/>
        <v>1125733.2300000002</v>
      </c>
      <c r="AJ219" s="8"/>
    </row>
    <row r="220" spans="1:36" s="9" customFormat="1" ht="18" hidden="1" customHeight="1" outlineLevel="2" x14ac:dyDescent="0.25">
      <c r="A220" s="16" t="s">
        <v>547</v>
      </c>
      <c r="B220" s="17" t="s">
        <v>548</v>
      </c>
      <c r="C220" s="18" t="s">
        <v>564</v>
      </c>
      <c r="D220" s="18" t="s">
        <v>57</v>
      </c>
      <c r="E220" s="18" t="s">
        <v>943</v>
      </c>
      <c r="F220" s="19" t="s">
        <v>565</v>
      </c>
      <c r="G220" s="19" t="s">
        <v>59</v>
      </c>
      <c r="H220" s="18" t="s">
        <v>566</v>
      </c>
      <c r="I220" s="18" t="s">
        <v>61</v>
      </c>
      <c r="J220" s="18" t="s">
        <v>567</v>
      </c>
      <c r="K220" s="20"/>
      <c r="L220" s="20">
        <v>596.12</v>
      </c>
      <c r="M220" s="20">
        <v>132.53</v>
      </c>
      <c r="N220" s="20">
        <v>975.64</v>
      </c>
      <c r="O220" s="20">
        <v>0</v>
      </c>
      <c r="P220" s="20">
        <v>0</v>
      </c>
      <c r="Q220" s="20">
        <v>0</v>
      </c>
      <c r="R220" s="20">
        <v>234.98</v>
      </c>
      <c r="S220" s="20">
        <v>0</v>
      </c>
      <c r="T220" s="20">
        <v>132.53</v>
      </c>
      <c r="U220" s="20">
        <v>975.64</v>
      </c>
      <c r="V220" s="20">
        <v>0</v>
      </c>
      <c r="W220" s="22">
        <v>0</v>
      </c>
      <c r="X220" s="22">
        <v>14.82</v>
      </c>
      <c r="Y220" s="22">
        <v>0</v>
      </c>
      <c r="Z220" s="22">
        <v>0</v>
      </c>
      <c r="AA220" s="22">
        <v>0</v>
      </c>
      <c r="AB220" s="22">
        <v>0.02</v>
      </c>
      <c r="AC220" s="22"/>
      <c r="AD220" s="41">
        <f t="shared" si="48"/>
        <v>3062.28</v>
      </c>
      <c r="AE220" s="22">
        <v>7.6700000000000008</v>
      </c>
      <c r="AF220" s="22">
        <v>0</v>
      </c>
      <c r="AG220" s="22">
        <v>0</v>
      </c>
      <c r="AH220" s="57">
        <f t="shared" si="49"/>
        <v>3069.9500000000003</v>
      </c>
      <c r="AJ220" s="8"/>
    </row>
    <row r="221" spans="1:36" s="9" customFormat="1" ht="18" hidden="1" customHeight="1" outlineLevel="2" x14ac:dyDescent="0.25">
      <c r="A221" s="16" t="s">
        <v>547</v>
      </c>
      <c r="B221" s="17" t="s">
        <v>548</v>
      </c>
      <c r="C221" s="18" t="s">
        <v>564</v>
      </c>
      <c r="D221" s="18" t="s">
        <v>63</v>
      </c>
      <c r="E221" s="18" t="s">
        <v>944</v>
      </c>
      <c r="F221" s="19" t="s">
        <v>565</v>
      </c>
      <c r="G221" s="19" t="s">
        <v>64</v>
      </c>
      <c r="H221" s="18" t="s">
        <v>566</v>
      </c>
      <c r="I221" s="18" t="s">
        <v>61</v>
      </c>
      <c r="J221" s="18" t="s">
        <v>568</v>
      </c>
      <c r="K221" s="20"/>
      <c r="L221" s="20">
        <v>3668.4300000000003</v>
      </c>
      <c r="M221" s="20">
        <v>815.58</v>
      </c>
      <c r="N221" s="20">
        <v>6003.99</v>
      </c>
      <c r="O221" s="20">
        <v>0</v>
      </c>
      <c r="P221" s="20">
        <v>0</v>
      </c>
      <c r="Q221" s="20">
        <v>0</v>
      </c>
      <c r="R221" s="20">
        <v>1741.71</v>
      </c>
      <c r="S221" s="20">
        <v>0</v>
      </c>
      <c r="T221" s="20">
        <v>815.58</v>
      </c>
      <c r="U221" s="20">
        <v>5868.02</v>
      </c>
      <c r="V221" s="20">
        <v>0</v>
      </c>
      <c r="W221" s="22">
        <v>0</v>
      </c>
      <c r="X221" s="22">
        <v>382.01</v>
      </c>
      <c r="Y221" s="22">
        <v>0</v>
      </c>
      <c r="Z221" s="22">
        <v>0</v>
      </c>
      <c r="AA221" s="22">
        <v>0</v>
      </c>
      <c r="AB221" s="22">
        <v>-0.01</v>
      </c>
      <c r="AC221" s="22"/>
      <c r="AD221" s="41">
        <f t="shared" si="48"/>
        <v>19295.309999999998</v>
      </c>
      <c r="AE221" s="22">
        <v>48.7</v>
      </c>
      <c r="AF221" s="22">
        <v>135.94</v>
      </c>
      <c r="AG221" s="22">
        <v>0</v>
      </c>
      <c r="AH221" s="57">
        <f t="shared" si="49"/>
        <v>19479.949999999997</v>
      </c>
      <c r="AJ221" s="8"/>
    </row>
    <row r="222" spans="1:36" s="9" customFormat="1" ht="18" hidden="1" customHeight="1" outlineLevel="2" x14ac:dyDescent="0.25">
      <c r="A222" s="16" t="s">
        <v>547</v>
      </c>
      <c r="B222" s="17" t="s">
        <v>548</v>
      </c>
      <c r="C222" s="18" t="s">
        <v>569</v>
      </c>
      <c r="D222" s="18" t="s">
        <v>57</v>
      </c>
      <c r="E222" s="18" t="s">
        <v>945</v>
      </c>
      <c r="F222" s="19" t="s">
        <v>570</v>
      </c>
      <c r="G222" s="19" t="s">
        <v>59</v>
      </c>
      <c r="H222" s="18" t="s">
        <v>571</v>
      </c>
      <c r="I222" s="18" t="s">
        <v>61</v>
      </c>
      <c r="J222" s="18" t="s">
        <v>572</v>
      </c>
      <c r="K222" s="20"/>
      <c r="L222" s="20">
        <v>26009.900000000005</v>
      </c>
      <c r="M222" s="20">
        <v>6772.84</v>
      </c>
      <c r="N222" s="20">
        <v>25769.489999999998</v>
      </c>
      <c r="O222" s="20">
        <v>1616.38</v>
      </c>
      <c r="P222" s="20">
        <v>201.96</v>
      </c>
      <c r="Q222" s="20">
        <v>2561.19</v>
      </c>
      <c r="R222" s="20">
        <v>2213.12</v>
      </c>
      <c r="S222" s="20">
        <v>743.47</v>
      </c>
      <c r="T222" s="20">
        <v>4223.84</v>
      </c>
      <c r="U222" s="20">
        <v>22023.55</v>
      </c>
      <c r="V222" s="20">
        <v>9600.2800000000007</v>
      </c>
      <c r="W222" s="22">
        <v>286.28000000000003</v>
      </c>
      <c r="X222" s="22">
        <v>108.41</v>
      </c>
      <c r="Y222" s="22">
        <v>60.589999999999996</v>
      </c>
      <c r="Z222" s="22">
        <v>1090.22</v>
      </c>
      <c r="AA222" s="22">
        <v>1707.3700000000001</v>
      </c>
      <c r="AB222" s="22">
        <v>-93.78</v>
      </c>
      <c r="AC222" s="22"/>
      <c r="AD222" s="41">
        <f t="shared" si="48"/>
        <v>104895.11</v>
      </c>
      <c r="AE222" s="22">
        <v>262.90000000000003</v>
      </c>
      <c r="AF222" s="22">
        <v>0</v>
      </c>
      <c r="AG222" s="22">
        <v>0</v>
      </c>
      <c r="AH222" s="57">
        <f t="shared" si="49"/>
        <v>105158.01</v>
      </c>
      <c r="AJ222" s="8"/>
    </row>
    <row r="223" spans="1:36" s="9" customFormat="1" ht="18" hidden="1" customHeight="1" outlineLevel="2" x14ac:dyDescent="0.25">
      <c r="A223" s="16" t="s">
        <v>547</v>
      </c>
      <c r="B223" s="17" t="s">
        <v>548</v>
      </c>
      <c r="C223" s="18" t="s">
        <v>569</v>
      </c>
      <c r="D223" s="18" t="s">
        <v>63</v>
      </c>
      <c r="E223" s="18" t="s">
        <v>946</v>
      </c>
      <c r="F223" s="19" t="s">
        <v>570</v>
      </c>
      <c r="G223" s="19" t="s">
        <v>64</v>
      </c>
      <c r="H223" s="18" t="s">
        <v>571</v>
      </c>
      <c r="I223" s="18" t="s">
        <v>61</v>
      </c>
      <c r="J223" s="18" t="s">
        <v>573</v>
      </c>
      <c r="K223" s="20"/>
      <c r="L223" s="20">
        <v>160055.89999999997</v>
      </c>
      <c r="M223" s="20">
        <v>41679</v>
      </c>
      <c r="N223" s="20">
        <v>158511.20000000001</v>
      </c>
      <c r="O223" s="20">
        <v>9946.9500000000007</v>
      </c>
      <c r="P223" s="20">
        <v>1242.76</v>
      </c>
      <c r="Q223" s="20">
        <v>15761.159999999998</v>
      </c>
      <c r="R223" s="20">
        <v>26911.43</v>
      </c>
      <c r="S223" s="20">
        <v>4575.1499999999996</v>
      </c>
      <c r="T223" s="20">
        <v>25992.850000000002</v>
      </c>
      <c r="U223" s="20">
        <v>130771.49000000002</v>
      </c>
      <c r="V223" s="20">
        <v>59046.109999999993</v>
      </c>
      <c r="W223" s="22">
        <v>1761.74</v>
      </c>
      <c r="X223" s="22">
        <v>13734.44</v>
      </c>
      <c r="Y223" s="22">
        <v>372.81</v>
      </c>
      <c r="Z223" s="22">
        <v>6709.03</v>
      </c>
      <c r="AA223" s="22">
        <v>10516.65</v>
      </c>
      <c r="AB223" s="22">
        <v>-577.12</v>
      </c>
      <c r="AC223" s="22"/>
      <c r="AD223" s="41">
        <f t="shared" si="48"/>
        <v>667011.55000000005</v>
      </c>
      <c r="AE223" s="22">
        <v>1683.64</v>
      </c>
      <c r="AF223" s="22">
        <v>4758.09</v>
      </c>
      <c r="AG223" s="22">
        <v>0</v>
      </c>
      <c r="AH223" s="57">
        <f t="shared" si="49"/>
        <v>673453.28</v>
      </c>
      <c r="AJ223" s="8"/>
    </row>
    <row r="224" spans="1:36" s="9" customFormat="1" ht="18" hidden="1" customHeight="1" outlineLevel="2" x14ac:dyDescent="0.25">
      <c r="A224" s="16" t="s">
        <v>547</v>
      </c>
      <c r="B224" s="17" t="s">
        <v>548</v>
      </c>
      <c r="C224" s="18" t="s">
        <v>574</v>
      </c>
      <c r="D224" s="18" t="s">
        <v>57</v>
      </c>
      <c r="E224" s="18" t="s">
        <v>947</v>
      </c>
      <c r="F224" s="19" t="s">
        <v>575</v>
      </c>
      <c r="G224" s="19" t="s">
        <v>59</v>
      </c>
      <c r="H224" s="18" t="s">
        <v>576</v>
      </c>
      <c r="I224" s="18" t="s">
        <v>61</v>
      </c>
      <c r="J224" s="18" t="s">
        <v>577</v>
      </c>
      <c r="K224" s="20"/>
      <c r="L224" s="20">
        <v>46399.040000000001</v>
      </c>
      <c r="M224" s="20">
        <v>34264.89</v>
      </c>
      <c r="N224" s="20">
        <v>134649.36000000002</v>
      </c>
      <c r="O224" s="20">
        <v>7986.0800000000008</v>
      </c>
      <c r="P224" s="20">
        <v>22.64</v>
      </c>
      <c r="Q224" s="20">
        <v>4097.1499999999996</v>
      </c>
      <c r="R224" s="20">
        <v>12365.86</v>
      </c>
      <c r="S224" s="20">
        <v>3390.87</v>
      </c>
      <c r="T224" s="20">
        <v>28077.040000000005</v>
      </c>
      <c r="U224" s="20">
        <v>107053.20000000001</v>
      </c>
      <c r="V224" s="20">
        <v>6504.0000000000009</v>
      </c>
      <c r="W224" s="22">
        <v>2515.2999999999997</v>
      </c>
      <c r="X224" s="22">
        <v>4465.84</v>
      </c>
      <c r="Y224" s="22">
        <v>6.79</v>
      </c>
      <c r="Z224" s="22">
        <v>0</v>
      </c>
      <c r="AA224" s="22">
        <v>4332.88</v>
      </c>
      <c r="AB224" s="22">
        <v>872.2299999999999</v>
      </c>
      <c r="AC224" s="22"/>
      <c r="AD224" s="41">
        <f t="shared" si="48"/>
        <v>397003.17</v>
      </c>
      <c r="AE224" s="22">
        <v>995.56999999999971</v>
      </c>
      <c r="AF224" s="22">
        <v>0</v>
      </c>
      <c r="AG224" s="22">
        <v>242.03</v>
      </c>
      <c r="AH224" s="57">
        <f t="shared" si="49"/>
        <v>398240.77</v>
      </c>
      <c r="AJ224" s="8"/>
    </row>
    <row r="225" spans="1:36" s="9" customFormat="1" ht="18" hidden="1" customHeight="1" outlineLevel="2" x14ac:dyDescent="0.25">
      <c r="A225" s="16" t="s">
        <v>547</v>
      </c>
      <c r="B225" s="17" t="s">
        <v>548</v>
      </c>
      <c r="C225" s="18" t="s">
        <v>574</v>
      </c>
      <c r="D225" s="18" t="s">
        <v>63</v>
      </c>
      <c r="E225" s="18" t="s">
        <v>948</v>
      </c>
      <c r="F225" s="19" t="s">
        <v>575</v>
      </c>
      <c r="G225" s="19" t="s">
        <v>64</v>
      </c>
      <c r="H225" s="18" t="s">
        <v>576</v>
      </c>
      <c r="I225" s="18" t="s">
        <v>61</v>
      </c>
      <c r="J225" s="18" t="s">
        <v>578</v>
      </c>
      <c r="K225" s="20"/>
      <c r="L225" s="20">
        <v>285538.41000000003</v>
      </c>
      <c r="M225" s="20">
        <v>210860.78999999998</v>
      </c>
      <c r="N225" s="20">
        <v>828611.52000000014</v>
      </c>
      <c r="O225" s="20">
        <v>49163.07</v>
      </c>
      <c r="P225" s="20">
        <v>139.33000000000001</v>
      </c>
      <c r="Q225" s="20">
        <v>25213.24</v>
      </c>
      <c r="R225" s="20">
        <v>81006.650000000009</v>
      </c>
      <c r="S225" s="20">
        <v>20866.86</v>
      </c>
      <c r="T225" s="20">
        <v>172781.64</v>
      </c>
      <c r="U225" s="20">
        <v>643037.16</v>
      </c>
      <c r="V225" s="20">
        <v>40024.6</v>
      </c>
      <c r="W225" s="22">
        <v>15478.74</v>
      </c>
      <c r="X225" s="22">
        <v>32323.759999999998</v>
      </c>
      <c r="Y225" s="22">
        <v>41.8</v>
      </c>
      <c r="Z225" s="22">
        <v>0</v>
      </c>
      <c r="AA225" s="22">
        <v>26657.7</v>
      </c>
      <c r="AB225" s="22">
        <v>5367.3099999999995</v>
      </c>
      <c r="AC225" s="22"/>
      <c r="AD225" s="41">
        <f t="shared" si="48"/>
        <v>2437112.5800000005</v>
      </c>
      <c r="AE225" s="22">
        <v>6151.2800000000007</v>
      </c>
      <c r="AF225" s="22">
        <v>15767.96</v>
      </c>
      <c r="AG225" s="22">
        <v>1489.47</v>
      </c>
      <c r="AH225" s="57">
        <f t="shared" si="49"/>
        <v>2460521.2900000005</v>
      </c>
      <c r="AJ225" s="8"/>
    </row>
    <row r="226" spans="1:36" s="9" customFormat="1" ht="18" hidden="1" customHeight="1" outlineLevel="2" x14ac:dyDescent="0.25">
      <c r="A226" s="16" t="s">
        <v>547</v>
      </c>
      <c r="B226" s="17" t="s">
        <v>548</v>
      </c>
      <c r="C226" s="18" t="s">
        <v>579</v>
      </c>
      <c r="D226" s="18" t="s">
        <v>57</v>
      </c>
      <c r="E226" s="18" t="s">
        <v>949</v>
      </c>
      <c r="F226" s="19" t="s">
        <v>580</v>
      </c>
      <c r="G226" s="19" t="s">
        <v>59</v>
      </c>
      <c r="H226" s="18" t="s">
        <v>581</v>
      </c>
      <c r="I226" s="18" t="s">
        <v>61</v>
      </c>
      <c r="J226" s="18" t="s">
        <v>582</v>
      </c>
      <c r="K226" s="20"/>
      <c r="L226" s="20">
        <v>205915.37999999995</v>
      </c>
      <c r="M226" s="20">
        <v>142515.07999999999</v>
      </c>
      <c r="N226" s="20">
        <v>486925.73</v>
      </c>
      <c r="O226" s="20">
        <v>444.32000000000005</v>
      </c>
      <c r="P226" s="20">
        <v>5584.8799999999992</v>
      </c>
      <c r="Q226" s="20">
        <v>8143.7999999999993</v>
      </c>
      <c r="R226" s="20">
        <v>40142.25</v>
      </c>
      <c r="S226" s="20">
        <v>24930.170000000002</v>
      </c>
      <c r="T226" s="20">
        <v>51072.77</v>
      </c>
      <c r="U226" s="20">
        <v>497998.13000000006</v>
      </c>
      <c r="V226" s="20">
        <v>44726.26999999999</v>
      </c>
      <c r="W226" s="22">
        <v>4441.5300000000007</v>
      </c>
      <c r="X226" s="22">
        <v>19550.87</v>
      </c>
      <c r="Y226" s="22">
        <v>1675.46</v>
      </c>
      <c r="Z226" s="22">
        <v>0</v>
      </c>
      <c r="AA226" s="22">
        <v>27828.890000000003</v>
      </c>
      <c r="AB226" s="22">
        <v>27.59</v>
      </c>
      <c r="AC226" s="22"/>
      <c r="AD226" s="41">
        <f t="shared" si="48"/>
        <v>1561923.12</v>
      </c>
      <c r="AE226" s="22">
        <v>3918.84</v>
      </c>
      <c r="AF226" s="22">
        <v>0</v>
      </c>
      <c r="AG226" s="22">
        <v>1697.44</v>
      </c>
      <c r="AH226" s="57">
        <f t="shared" si="49"/>
        <v>1567539.4000000001</v>
      </c>
      <c r="AJ226" s="8"/>
    </row>
    <row r="227" spans="1:36" s="9" customFormat="1" ht="18" hidden="1" customHeight="1" outlineLevel="2" x14ac:dyDescent="0.25">
      <c r="A227" s="16" t="s">
        <v>547</v>
      </c>
      <c r="B227" s="17" t="s">
        <v>548</v>
      </c>
      <c r="C227" s="18" t="s">
        <v>579</v>
      </c>
      <c r="D227" s="18" t="s">
        <v>63</v>
      </c>
      <c r="E227" s="18" t="s">
        <v>950</v>
      </c>
      <c r="F227" s="19" t="s">
        <v>580</v>
      </c>
      <c r="G227" s="19" t="s">
        <v>64</v>
      </c>
      <c r="H227" s="18" t="s">
        <v>581</v>
      </c>
      <c r="I227" s="18" t="s">
        <v>61</v>
      </c>
      <c r="J227" s="18" t="s">
        <v>583</v>
      </c>
      <c r="K227" s="20"/>
      <c r="L227" s="20">
        <v>1267166.7899999998</v>
      </c>
      <c r="M227" s="20">
        <v>877015.89</v>
      </c>
      <c r="N227" s="20">
        <v>2996464.8600000003</v>
      </c>
      <c r="O227" s="20">
        <v>2734.3600000000006</v>
      </c>
      <c r="P227" s="20">
        <v>34367.58</v>
      </c>
      <c r="Q227" s="20">
        <v>50115.81</v>
      </c>
      <c r="R227" s="20">
        <v>235939.70999999996</v>
      </c>
      <c r="S227" s="20">
        <v>153416.46</v>
      </c>
      <c r="T227" s="20">
        <v>312539.65000000008</v>
      </c>
      <c r="U227" s="20">
        <v>2996511.7700000005</v>
      </c>
      <c r="V227" s="20">
        <v>275223.73999999993</v>
      </c>
      <c r="W227" s="22">
        <v>27331.440000000006</v>
      </c>
      <c r="X227" s="22">
        <v>110031.85</v>
      </c>
      <c r="Y227" s="22">
        <v>10310.279999999997</v>
      </c>
      <c r="Z227" s="22">
        <v>0</v>
      </c>
      <c r="AA227" s="22">
        <v>171147.66</v>
      </c>
      <c r="AB227" s="22">
        <v>169.16000000000003</v>
      </c>
      <c r="AC227" s="22"/>
      <c r="AD227" s="41">
        <f t="shared" si="48"/>
        <v>9520487.0099999998</v>
      </c>
      <c r="AE227" s="22">
        <v>24061.310000000005</v>
      </c>
      <c r="AF227" s="22">
        <v>68037.16</v>
      </c>
      <c r="AG227" s="22">
        <v>11940.08</v>
      </c>
      <c r="AH227" s="57">
        <f t="shared" si="49"/>
        <v>9624525.5600000005</v>
      </c>
      <c r="AJ227" s="8"/>
    </row>
    <row r="228" spans="1:36" s="9" customFormat="1" ht="18" hidden="1" customHeight="1" outlineLevel="2" x14ac:dyDescent="0.25">
      <c r="A228" s="16" t="s">
        <v>547</v>
      </c>
      <c r="B228" s="17" t="s">
        <v>548</v>
      </c>
      <c r="C228" s="18" t="s">
        <v>584</v>
      </c>
      <c r="D228" s="18" t="s">
        <v>57</v>
      </c>
      <c r="E228" s="18" t="s">
        <v>951</v>
      </c>
      <c r="F228" s="19" t="s">
        <v>585</v>
      </c>
      <c r="G228" s="19" t="s">
        <v>59</v>
      </c>
      <c r="H228" s="18" t="s">
        <v>586</v>
      </c>
      <c r="I228" s="18" t="s">
        <v>61</v>
      </c>
      <c r="J228" s="18" t="s">
        <v>587</v>
      </c>
      <c r="K228" s="20"/>
      <c r="L228" s="20">
        <v>197345.71999999994</v>
      </c>
      <c r="M228" s="20">
        <v>33174.199999999997</v>
      </c>
      <c r="N228" s="20">
        <v>214696.20000000004</v>
      </c>
      <c r="O228" s="20">
        <v>39306.67</v>
      </c>
      <c r="P228" s="20">
        <v>0</v>
      </c>
      <c r="Q228" s="20">
        <v>11073.630000000001</v>
      </c>
      <c r="R228" s="20">
        <v>5032.6900000000005</v>
      </c>
      <c r="S228" s="20">
        <v>10887.45</v>
      </c>
      <c r="T228" s="20">
        <v>41905.669999999991</v>
      </c>
      <c r="U228" s="20">
        <v>184672.48</v>
      </c>
      <c r="V228" s="20">
        <v>21868.58</v>
      </c>
      <c r="W228" s="22">
        <v>3846.7799999999997</v>
      </c>
      <c r="X228" s="22">
        <v>766.9</v>
      </c>
      <c r="Y228" s="22">
        <v>0</v>
      </c>
      <c r="Z228" s="22">
        <v>0</v>
      </c>
      <c r="AA228" s="22">
        <v>1174.0499999999997</v>
      </c>
      <c r="AB228" s="22">
        <v>-27.659999999999997</v>
      </c>
      <c r="AC228" s="22"/>
      <c r="AD228" s="41">
        <f t="shared" si="48"/>
        <v>765723.36</v>
      </c>
      <c r="AE228" s="22">
        <v>1919.11</v>
      </c>
      <c r="AF228" s="22">
        <v>0</v>
      </c>
      <c r="AG228" s="22">
        <v>0</v>
      </c>
      <c r="AH228" s="57">
        <f t="shared" si="49"/>
        <v>767642.47</v>
      </c>
      <c r="AJ228" s="8"/>
    </row>
    <row r="229" spans="1:36" s="9" customFormat="1" ht="18" hidden="1" customHeight="1" outlineLevel="2" x14ac:dyDescent="0.25">
      <c r="A229" s="16" t="s">
        <v>547</v>
      </c>
      <c r="B229" s="17" t="s">
        <v>548</v>
      </c>
      <c r="C229" s="18" t="s">
        <v>584</v>
      </c>
      <c r="D229" s="18" t="s">
        <v>63</v>
      </c>
      <c r="E229" s="18" t="s">
        <v>952</v>
      </c>
      <c r="F229" s="19" t="s">
        <v>585</v>
      </c>
      <c r="G229" s="19" t="s">
        <v>64</v>
      </c>
      <c r="H229" s="18" t="s">
        <v>586</v>
      </c>
      <c r="I229" s="18" t="s">
        <v>61</v>
      </c>
      <c r="J229" s="18" t="s">
        <v>588</v>
      </c>
      <c r="K229" s="20"/>
      <c r="L229" s="20">
        <v>1213627.68</v>
      </c>
      <c r="M229" s="20">
        <v>204550.62999999998</v>
      </c>
      <c r="N229" s="20">
        <v>1321205.8599999999</v>
      </c>
      <c r="O229" s="20">
        <v>241887.26</v>
      </c>
      <c r="P229" s="20">
        <v>0</v>
      </c>
      <c r="Q229" s="20">
        <v>68162.099999999991</v>
      </c>
      <c r="R229" s="20">
        <v>107046.34</v>
      </c>
      <c r="S229" s="20">
        <v>66999.86</v>
      </c>
      <c r="T229" s="20">
        <v>257725.94999999998</v>
      </c>
      <c r="U229" s="20">
        <v>1102952.0300000003</v>
      </c>
      <c r="V229" s="20">
        <v>134575.86000000002</v>
      </c>
      <c r="W229" s="22">
        <v>23672.52</v>
      </c>
      <c r="X229" s="22">
        <v>79529.36</v>
      </c>
      <c r="Y229" s="22">
        <v>0</v>
      </c>
      <c r="Z229" s="22">
        <v>0</v>
      </c>
      <c r="AA229" s="22">
        <v>7234.9400000000032</v>
      </c>
      <c r="AB229" s="22">
        <v>-170.74</v>
      </c>
      <c r="AC229" s="22"/>
      <c r="AD229" s="41">
        <f t="shared" si="48"/>
        <v>4828999.6500000004</v>
      </c>
      <c r="AE229" s="22">
        <v>12187.08</v>
      </c>
      <c r="AF229" s="22">
        <v>33494.11</v>
      </c>
      <c r="AG229" s="22">
        <v>155.13999999999999</v>
      </c>
      <c r="AH229" s="57">
        <f t="shared" si="49"/>
        <v>4874835.9800000004</v>
      </c>
      <c r="AJ229" s="8"/>
    </row>
    <row r="230" spans="1:36" s="9" customFormat="1" ht="18" hidden="1" customHeight="1" outlineLevel="2" x14ac:dyDescent="0.25">
      <c r="A230" s="16" t="s">
        <v>547</v>
      </c>
      <c r="B230" s="17" t="s">
        <v>548</v>
      </c>
      <c r="C230" s="18" t="s">
        <v>589</v>
      </c>
      <c r="D230" s="18" t="s">
        <v>57</v>
      </c>
      <c r="E230" s="18" t="s">
        <v>953</v>
      </c>
      <c r="F230" s="19" t="s">
        <v>590</v>
      </c>
      <c r="G230" s="19" t="s">
        <v>59</v>
      </c>
      <c r="H230" s="18" t="s">
        <v>591</v>
      </c>
      <c r="I230" s="18" t="s">
        <v>61</v>
      </c>
      <c r="J230" s="18" t="s">
        <v>592</v>
      </c>
      <c r="K230" s="20"/>
      <c r="L230" s="20">
        <v>99920.510000000024</v>
      </c>
      <c r="M230" s="20">
        <v>228974.21999999997</v>
      </c>
      <c r="N230" s="20">
        <v>207972.76000000004</v>
      </c>
      <c r="O230" s="20">
        <v>22950.349999999995</v>
      </c>
      <c r="P230" s="20">
        <v>1693.22</v>
      </c>
      <c r="Q230" s="20">
        <v>670.16</v>
      </c>
      <c r="R230" s="20">
        <v>18861.060000000001</v>
      </c>
      <c r="S230" s="20">
        <v>15960.239999999996</v>
      </c>
      <c r="T230" s="20">
        <v>17255.52</v>
      </c>
      <c r="U230" s="20">
        <v>298154.0799999999</v>
      </c>
      <c r="V230" s="20">
        <v>21812.02</v>
      </c>
      <c r="W230" s="22">
        <v>1533.91</v>
      </c>
      <c r="X230" s="22">
        <v>16247.27</v>
      </c>
      <c r="Y230" s="22">
        <v>507.95</v>
      </c>
      <c r="Z230" s="22">
        <v>1885.06</v>
      </c>
      <c r="AA230" s="22">
        <v>24961.089999999993</v>
      </c>
      <c r="AB230" s="22">
        <v>313.17000000000007</v>
      </c>
      <c r="AC230" s="22"/>
      <c r="AD230" s="41">
        <f t="shared" si="48"/>
        <v>979672.59</v>
      </c>
      <c r="AE230" s="22">
        <v>2456.0100000000002</v>
      </c>
      <c r="AF230" s="22">
        <v>0</v>
      </c>
      <c r="AG230" s="22">
        <v>279.52999999999997</v>
      </c>
      <c r="AH230" s="57">
        <f t="shared" si="49"/>
        <v>982408.13</v>
      </c>
      <c r="AJ230" s="8"/>
    </row>
    <row r="231" spans="1:36" s="9" customFormat="1" ht="18" hidden="1" customHeight="1" outlineLevel="2" x14ac:dyDescent="0.25">
      <c r="A231" s="16" t="s">
        <v>547</v>
      </c>
      <c r="B231" s="17" t="s">
        <v>548</v>
      </c>
      <c r="C231" s="18" t="s">
        <v>589</v>
      </c>
      <c r="D231" s="18" t="s">
        <v>63</v>
      </c>
      <c r="E231" s="18" t="s">
        <v>954</v>
      </c>
      <c r="F231" s="19" t="s">
        <v>590</v>
      </c>
      <c r="G231" s="19" t="s">
        <v>64</v>
      </c>
      <c r="H231" s="18" t="s">
        <v>591</v>
      </c>
      <c r="I231" s="18" t="s">
        <v>61</v>
      </c>
      <c r="J231" s="18" t="s">
        <v>593</v>
      </c>
      <c r="K231" s="20"/>
      <c r="L231" s="20">
        <v>614455.86</v>
      </c>
      <c r="M231" s="20">
        <v>1409060.65</v>
      </c>
      <c r="N231" s="20">
        <v>1279847.1099999996</v>
      </c>
      <c r="O231" s="20">
        <v>141232.83000000002</v>
      </c>
      <c r="P231" s="20">
        <v>10419.660000000002</v>
      </c>
      <c r="Q231" s="20">
        <v>4124.04</v>
      </c>
      <c r="R231" s="20">
        <v>51977.11</v>
      </c>
      <c r="S231" s="20">
        <v>97187.599999999977</v>
      </c>
      <c r="T231" s="20">
        <v>106278.47</v>
      </c>
      <c r="U231" s="20">
        <v>1795901.7899999998</v>
      </c>
      <c r="V231" s="20">
        <v>134271.54</v>
      </c>
      <c r="W231" s="22">
        <v>9439.35</v>
      </c>
      <c r="X231" s="22">
        <v>37064.92</v>
      </c>
      <c r="Y231" s="22">
        <v>3125.89</v>
      </c>
      <c r="Z231" s="22">
        <v>11600.36</v>
      </c>
      <c r="AA231" s="22">
        <v>153294.24999999997</v>
      </c>
      <c r="AB231" s="22">
        <v>1927.9100000000005</v>
      </c>
      <c r="AC231" s="22"/>
      <c r="AD231" s="41">
        <f t="shared" si="48"/>
        <v>5861209.3399999989</v>
      </c>
      <c r="AE231" s="22">
        <v>14791.41</v>
      </c>
      <c r="AF231" s="22">
        <v>38869.910000000003</v>
      </c>
      <c r="AG231" s="22">
        <v>1702.65</v>
      </c>
      <c r="AH231" s="57">
        <f t="shared" si="49"/>
        <v>5916573.3099999996</v>
      </c>
      <c r="AJ231" s="8"/>
    </row>
    <row r="232" spans="1:36" s="9" customFormat="1" ht="18" hidden="1" customHeight="1" outlineLevel="2" x14ac:dyDescent="0.25">
      <c r="A232" s="16" t="s">
        <v>547</v>
      </c>
      <c r="B232" s="17" t="s">
        <v>548</v>
      </c>
      <c r="C232" s="18" t="s">
        <v>594</v>
      </c>
      <c r="D232" s="18" t="s">
        <v>57</v>
      </c>
      <c r="E232" s="18" t="s">
        <v>955</v>
      </c>
      <c r="F232" s="19" t="s">
        <v>595</v>
      </c>
      <c r="G232" s="19" t="s">
        <v>59</v>
      </c>
      <c r="H232" s="18" t="s">
        <v>596</v>
      </c>
      <c r="I232" s="18" t="s">
        <v>61</v>
      </c>
      <c r="J232" s="18" t="s">
        <v>597</v>
      </c>
      <c r="K232" s="20"/>
      <c r="L232" s="20">
        <v>86177.459999999992</v>
      </c>
      <c r="M232" s="20">
        <v>136327.9</v>
      </c>
      <c r="N232" s="20">
        <v>112051.3</v>
      </c>
      <c r="O232" s="20">
        <v>18441.41</v>
      </c>
      <c r="P232" s="20">
        <v>0</v>
      </c>
      <c r="Q232" s="20">
        <v>12972.53</v>
      </c>
      <c r="R232" s="20">
        <v>11977.670000000002</v>
      </c>
      <c r="S232" s="20">
        <v>3737.12</v>
      </c>
      <c r="T232" s="20">
        <v>13753.48</v>
      </c>
      <c r="U232" s="20">
        <v>265206.18999999994</v>
      </c>
      <c r="V232" s="20">
        <v>5289.42</v>
      </c>
      <c r="W232" s="22">
        <v>0</v>
      </c>
      <c r="X232" s="22">
        <v>2973.14</v>
      </c>
      <c r="Y232" s="22">
        <v>0</v>
      </c>
      <c r="Z232" s="22">
        <v>0</v>
      </c>
      <c r="AA232" s="22">
        <v>-1345.57</v>
      </c>
      <c r="AB232" s="22">
        <v>0.77</v>
      </c>
      <c r="AC232" s="22"/>
      <c r="AD232" s="41">
        <f t="shared" si="48"/>
        <v>667562.81999999995</v>
      </c>
      <c r="AE232" s="22">
        <v>1677.72</v>
      </c>
      <c r="AF232" s="22">
        <v>0</v>
      </c>
      <c r="AG232" s="22">
        <v>1851.79</v>
      </c>
      <c r="AH232" s="57">
        <f t="shared" si="49"/>
        <v>671092.33</v>
      </c>
      <c r="AJ232" s="8"/>
    </row>
    <row r="233" spans="1:36" s="9" customFormat="1" ht="18" hidden="1" customHeight="1" outlineLevel="2" x14ac:dyDescent="0.25">
      <c r="A233" s="16" t="s">
        <v>547</v>
      </c>
      <c r="B233" s="17" t="s">
        <v>548</v>
      </c>
      <c r="C233" s="18" t="s">
        <v>594</v>
      </c>
      <c r="D233" s="18" t="s">
        <v>63</v>
      </c>
      <c r="E233" s="18" t="s">
        <v>956</v>
      </c>
      <c r="F233" s="19" t="s">
        <v>595</v>
      </c>
      <c r="G233" s="19" t="s">
        <v>64</v>
      </c>
      <c r="H233" s="18" t="s">
        <v>596</v>
      </c>
      <c r="I233" s="18" t="s">
        <v>61</v>
      </c>
      <c r="J233" s="18" t="s">
        <v>598</v>
      </c>
      <c r="K233" s="20"/>
      <c r="L233" s="20">
        <v>530322.77999999991</v>
      </c>
      <c r="M233" s="20">
        <v>838940.90999999992</v>
      </c>
      <c r="N233" s="20">
        <v>689546.51</v>
      </c>
      <c r="O233" s="20">
        <v>113485.59</v>
      </c>
      <c r="P233" s="20">
        <v>0</v>
      </c>
      <c r="Q233" s="20">
        <v>79831.060000000012</v>
      </c>
      <c r="R233" s="20">
        <v>88155.900000000009</v>
      </c>
      <c r="S233" s="20">
        <v>22997.68</v>
      </c>
      <c r="T233" s="20">
        <v>84636.67</v>
      </c>
      <c r="U233" s="20">
        <v>1602040.3399999999</v>
      </c>
      <c r="V233" s="20">
        <v>32550.3</v>
      </c>
      <c r="W233" s="22">
        <v>0</v>
      </c>
      <c r="X233" s="22">
        <v>32543.58</v>
      </c>
      <c r="Y233" s="22">
        <v>0</v>
      </c>
      <c r="Z233" s="22">
        <v>0</v>
      </c>
      <c r="AA233" s="22">
        <v>-8280.35</v>
      </c>
      <c r="AB233" s="22">
        <v>4.669999999999999</v>
      </c>
      <c r="AC233" s="22"/>
      <c r="AD233" s="41">
        <f t="shared" si="48"/>
        <v>4106775.6399999997</v>
      </c>
      <c r="AE233" s="22">
        <v>10396.449999999999</v>
      </c>
      <c r="AF233" s="22">
        <v>29997.81</v>
      </c>
      <c r="AG233" s="22">
        <v>11395.62</v>
      </c>
      <c r="AH233" s="57">
        <f t="shared" si="49"/>
        <v>4158565.52</v>
      </c>
      <c r="AJ233" s="8"/>
    </row>
    <row r="234" spans="1:36" s="9" customFormat="1" ht="18" hidden="1" customHeight="1" outlineLevel="2" x14ac:dyDescent="0.25">
      <c r="A234" s="16" t="s">
        <v>547</v>
      </c>
      <c r="B234" s="17" t="s">
        <v>548</v>
      </c>
      <c r="C234" s="18" t="s">
        <v>599</v>
      </c>
      <c r="D234" s="18" t="s">
        <v>57</v>
      </c>
      <c r="E234" s="18" t="s">
        <v>957</v>
      </c>
      <c r="F234" s="19" t="s">
        <v>600</v>
      </c>
      <c r="G234" s="19" t="s">
        <v>59</v>
      </c>
      <c r="H234" s="18" t="s">
        <v>601</v>
      </c>
      <c r="I234" s="18" t="s">
        <v>61</v>
      </c>
      <c r="J234" s="18" t="s">
        <v>602</v>
      </c>
      <c r="K234" s="20"/>
      <c r="L234" s="20">
        <v>30655.269999999997</v>
      </c>
      <c r="M234" s="20">
        <v>12941.27</v>
      </c>
      <c r="N234" s="20">
        <v>54878.369999999995</v>
      </c>
      <c r="O234" s="20">
        <v>4693.43</v>
      </c>
      <c r="P234" s="20">
        <v>83.08</v>
      </c>
      <c r="Q234" s="20">
        <v>3452.79</v>
      </c>
      <c r="R234" s="20">
        <v>3055.2699999999995</v>
      </c>
      <c r="S234" s="20">
        <v>9626.6</v>
      </c>
      <c r="T234" s="20">
        <v>8474.9599999999973</v>
      </c>
      <c r="U234" s="20">
        <v>41631.789999999994</v>
      </c>
      <c r="V234" s="20">
        <v>8556.73</v>
      </c>
      <c r="W234" s="22">
        <v>883.56999999999994</v>
      </c>
      <c r="X234" s="22">
        <v>941.4</v>
      </c>
      <c r="Y234" s="22">
        <v>24.92</v>
      </c>
      <c r="Z234" s="22">
        <v>0</v>
      </c>
      <c r="AA234" s="22">
        <v>3998.08</v>
      </c>
      <c r="AB234" s="22">
        <v>216.93</v>
      </c>
      <c r="AC234" s="22"/>
      <c r="AD234" s="41">
        <f t="shared" si="48"/>
        <v>184114.46</v>
      </c>
      <c r="AE234" s="22">
        <v>462.13000000000005</v>
      </c>
      <c r="AF234" s="22">
        <v>0</v>
      </c>
      <c r="AG234" s="22">
        <v>273.45</v>
      </c>
      <c r="AH234" s="57">
        <f t="shared" si="49"/>
        <v>184850.04</v>
      </c>
      <c r="AJ234" s="8"/>
    </row>
    <row r="235" spans="1:36" s="9" customFormat="1" ht="18" hidden="1" customHeight="1" outlineLevel="2" x14ac:dyDescent="0.25">
      <c r="A235" s="16" t="s">
        <v>547</v>
      </c>
      <c r="B235" s="17" t="s">
        <v>548</v>
      </c>
      <c r="C235" s="18" t="s">
        <v>599</v>
      </c>
      <c r="D235" s="18" t="s">
        <v>63</v>
      </c>
      <c r="E235" s="18" t="s">
        <v>958</v>
      </c>
      <c r="F235" s="19" t="s">
        <v>600</v>
      </c>
      <c r="G235" s="19" t="s">
        <v>64</v>
      </c>
      <c r="H235" s="18" t="s">
        <v>601</v>
      </c>
      <c r="I235" s="18" t="s">
        <v>61</v>
      </c>
      <c r="J235" s="18" t="s">
        <v>603</v>
      </c>
      <c r="K235" s="20"/>
      <c r="L235" s="20">
        <v>188625.2</v>
      </c>
      <c r="M235" s="20">
        <v>79638.539999999994</v>
      </c>
      <c r="N235" s="20">
        <v>337716.99000000005</v>
      </c>
      <c r="O235" s="20">
        <v>28882.71</v>
      </c>
      <c r="P235" s="20">
        <v>511.18</v>
      </c>
      <c r="Q235" s="20">
        <v>21247.95</v>
      </c>
      <c r="R235" s="20">
        <v>23364.949999999997</v>
      </c>
      <c r="S235" s="20">
        <v>59240.61</v>
      </c>
      <c r="T235" s="20">
        <v>52314.280000000006</v>
      </c>
      <c r="U235" s="20">
        <v>248762.36999999997</v>
      </c>
      <c r="V235" s="20">
        <v>52618.290000000015</v>
      </c>
      <c r="W235" s="22">
        <v>5437.3400000000011</v>
      </c>
      <c r="X235" s="22">
        <v>10290.52</v>
      </c>
      <c r="Y235" s="22">
        <v>153.34</v>
      </c>
      <c r="Z235" s="22">
        <v>0</v>
      </c>
      <c r="AA235" s="22">
        <v>24603.559999999998</v>
      </c>
      <c r="AB235" s="22">
        <v>1335.29</v>
      </c>
      <c r="AC235" s="22"/>
      <c r="AD235" s="41">
        <f t="shared" si="48"/>
        <v>1134743.1200000001</v>
      </c>
      <c r="AE235" s="22">
        <v>2866.42</v>
      </c>
      <c r="AF235" s="22">
        <v>7433.17</v>
      </c>
      <c r="AG235" s="22">
        <v>1522.02</v>
      </c>
      <c r="AH235" s="57">
        <f t="shared" si="49"/>
        <v>1146564.73</v>
      </c>
      <c r="AJ235" s="8"/>
    </row>
    <row r="236" spans="1:36" s="9" customFormat="1" ht="18" hidden="1" customHeight="1" outlineLevel="2" x14ac:dyDescent="0.25">
      <c r="A236" s="16" t="s">
        <v>547</v>
      </c>
      <c r="B236" s="17" t="s">
        <v>548</v>
      </c>
      <c r="C236" s="18" t="s">
        <v>604</v>
      </c>
      <c r="D236" s="18" t="s">
        <v>57</v>
      </c>
      <c r="E236" s="18" t="s">
        <v>959</v>
      </c>
      <c r="F236" s="19" t="s">
        <v>605</v>
      </c>
      <c r="G236" s="19" t="s">
        <v>59</v>
      </c>
      <c r="H236" s="18" t="s">
        <v>606</v>
      </c>
      <c r="I236" s="18" t="s">
        <v>61</v>
      </c>
      <c r="J236" s="18" t="s">
        <v>607</v>
      </c>
      <c r="K236" s="20"/>
      <c r="L236" s="20">
        <v>30739.21</v>
      </c>
      <c r="M236" s="20">
        <v>12515.239999999998</v>
      </c>
      <c r="N236" s="20">
        <v>52801.74</v>
      </c>
      <c r="O236" s="20">
        <v>10661.48</v>
      </c>
      <c r="P236" s="20">
        <v>221.23000000000002</v>
      </c>
      <c r="Q236" s="20">
        <v>2657.93</v>
      </c>
      <c r="R236" s="20">
        <v>587.3499999999998</v>
      </c>
      <c r="S236" s="20">
        <v>4737.43</v>
      </c>
      <c r="T236" s="20">
        <v>16851.39</v>
      </c>
      <c r="U236" s="20">
        <v>40505.430000000008</v>
      </c>
      <c r="V236" s="20">
        <v>12710.39</v>
      </c>
      <c r="W236" s="22">
        <v>284.46000000000009</v>
      </c>
      <c r="X236" s="22">
        <v>0</v>
      </c>
      <c r="Y236" s="22">
        <v>66.37</v>
      </c>
      <c r="Z236" s="22">
        <v>0</v>
      </c>
      <c r="AA236" s="22">
        <v>9703.49</v>
      </c>
      <c r="AB236" s="22">
        <v>548.93000000000006</v>
      </c>
      <c r="AC236" s="22"/>
      <c r="AD236" s="41">
        <f t="shared" si="48"/>
        <v>195592.06999999998</v>
      </c>
      <c r="AE236" s="22">
        <v>490.41000000000008</v>
      </c>
      <c r="AF236" s="22">
        <v>0</v>
      </c>
      <c r="AG236" s="22">
        <v>93.76</v>
      </c>
      <c r="AH236" s="57">
        <f t="shared" si="49"/>
        <v>196176.24</v>
      </c>
      <c r="AJ236" s="8"/>
    </row>
    <row r="237" spans="1:36" s="9" customFormat="1" ht="18" hidden="1" customHeight="1" outlineLevel="2" x14ac:dyDescent="0.25">
      <c r="A237" s="16" t="s">
        <v>547</v>
      </c>
      <c r="B237" s="17" t="s">
        <v>548</v>
      </c>
      <c r="C237" s="18" t="s">
        <v>604</v>
      </c>
      <c r="D237" s="18" t="s">
        <v>63</v>
      </c>
      <c r="E237" s="18" t="s">
        <v>960</v>
      </c>
      <c r="F237" s="19" t="s">
        <v>605</v>
      </c>
      <c r="G237" s="19" t="s">
        <v>64</v>
      </c>
      <c r="H237" s="18" t="s">
        <v>606</v>
      </c>
      <c r="I237" s="18" t="s">
        <v>61</v>
      </c>
      <c r="J237" s="18" t="s">
        <v>608</v>
      </c>
      <c r="K237" s="20"/>
      <c r="L237" s="20">
        <v>188534.13999999998</v>
      </c>
      <c r="M237" s="20">
        <v>77016.829999999987</v>
      </c>
      <c r="N237" s="20">
        <v>324953.11</v>
      </c>
      <c r="O237" s="20">
        <v>65608.959999999992</v>
      </c>
      <c r="P237" s="20">
        <v>1361.45</v>
      </c>
      <c r="Q237" s="20">
        <v>16356.06</v>
      </c>
      <c r="R237" s="20">
        <v>11182.61</v>
      </c>
      <c r="S237" s="20">
        <v>29031.33</v>
      </c>
      <c r="T237" s="20">
        <v>104330.41</v>
      </c>
      <c r="U237" s="20">
        <v>241171.80000000002</v>
      </c>
      <c r="V237" s="20">
        <v>78217.799999999988</v>
      </c>
      <c r="W237" s="22">
        <v>1750.0099999999998</v>
      </c>
      <c r="X237" s="22">
        <v>7453.44</v>
      </c>
      <c r="Y237" s="22">
        <v>408.42999999999995</v>
      </c>
      <c r="Z237" s="22">
        <v>0</v>
      </c>
      <c r="AA237" s="22">
        <v>59549.979999999989</v>
      </c>
      <c r="AB237" s="22">
        <v>3378.0900000000006</v>
      </c>
      <c r="AC237" s="22"/>
      <c r="AD237" s="41">
        <f t="shared" si="48"/>
        <v>1210304.45</v>
      </c>
      <c r="AE237" s="22">
        <v>3053.53</v>
      </c>
      <c r="AF237" s="22">
        <v>8052.84</v>
      </c>
      <c r="AG237" s="22">
        <v>0</v>
      </c>
      <c r="AH237" s="57">
        <f t="shared" si="49"/>
        <v>1221410.82</v>
      </c>
      <c r="AJ237" s="8"/>
    </row>
    <row r="238" spans="1:36" s="9" customFormat="1" ht="18" hidden="1" customHeight="1" outlineLevel="2" x14ac:dyDescent="0.25">
      <c r="A238" s="16" t="s">
        <v>547</v>
      </c>
      <c r="B238" s="17" t="s">
        <v>548</v>
      </c>
      <c r="C238" s="18" t="s">
        <v>609</v>
      </c>
      <c r="D238" s="18" t="s">
        <v>57</v>
      </c>
      <c r="E238" s="18" t="s">
        <v>961</v>
      </c>
      <c r="F238" s="19" t="s">
        <v>610</v>
      </c>
      <c r="G238" s="19" t="s">
        <v>59</v>
      </c>
      <c r="H238" s="18" t="s">
        <v>611</v>
      </c>
      <c r="I238" s="18" t="s">
        <v>61</v>
      </c>
      <c r="J238" s="18" t="s">
        <v>612</v>
      </c>
      <c r="K238" s="20"/>
      <c r="L238" s="20">
        <v>75473.819999999992</v>
      </c>
      <c r="M238" s="20">
        <v>9608.1799999999985</v>
      </c>
      <c r="N238" s="20">
        <v>53892.609999999986</v>
      </c>
      <c r="O238" s="20">
        <v>5731.4299999999994</v>
      </c>
      <c r="P238" s="20">
        <v>307.27000000000004</v>
      </c>
      <c r="Q238" s="20">
        <v>595.05999999999983</v>
      </c>
      <c r="R238" s="20">
        <v>1039.1699999999996</v>
      </c>
      <c r="S238" s="20">
        <v>3566.6200000000003</v>
      </c>
      <c r="T238" s="20">
        <v>20779.610000000004</v>
      </c>
      <c r="U238" s="20">
        <v>42451.54</v>
      </c>
      <c r="V238" s="20">
        <v>7224.8299999999981</v>
      </c>
      <c r="W238" s="22">
        <v>564.25</v>
      </c>
      <c r="X238" s="22">
        <v>0</v>
      </c>
      <c r="Y238" s="22">
        <v>92.19</v>
      </c>
      <c r="Z238" s="22">
        <v>0</v>
      </c>
      <c r="AA238" s="22">
        <v>3944.93</v>
      </c>
      <c r="AB238" s="22">
        <v>-106.65999999999997</v>
      </c>
      <c r="AC238" s="22"/>
      <c r="AD238" s="41">
        <f t="shared" si="48"/>
        <v>225164.84999999998</v>
      </c>
      <c r="AE238" s="22">
        <v>564.32000000000005</v>
      </c>
      <c r="AF238" s="22">
        <v>0</v>
      </c>
      <c r="AG238" s="22">
        <v>6.65</v>
      </c>
      <c r="AH238" s="57">
        <f t="shared" si="49"/>
        <v>225735.81999999998</v>
      </c>
      <c r="AJ238" s="8"/>
    </row>
    <row r="239" spans="1:36" s="9" customFormat="1" ht="18" hidden="1" customHeight="1" outlineLevel="2" x14ac:dyDescent="0.25">
      <c r="A239" s="16" t="s">
        <v>547</v>
      </c>
      <c r="B239" s="17" t="s">
        <v>548</v>
      </c>
      <c r="C239" s="18" t="s">
        <v>609</v>
      </c>
      <c r="D239" s="18" t="s">
        <v>63</v>
      </c>
      <c r="E239" s="18" t="s">
        <v>962</v>
      </c>
      <c r="F239" s="19" t="s">
        <v>610</v>
      </c>
      <c r="G239" s="19" t="s">
        <v>64</v>
      </c>
      <c r="H239" s="18" t="s">
        <v>611</v>
      </c>
      <c r="I239" s="18" t="s">
        <v>61</v>
      </c>
      <c r="J239" s="18" t="s">
        <v>613</v>
      </c>
      <c r="K239" s="20"/>
      <c r="L239" s="20">
        <v>463480.74000000005</v>
      </c>
      <c r="M239" s="20">
        <v>59125.63</v>
      </c>
      <c r="N239" s="20">
        <v>331646.64</v>
      </c>
      <c r="O239" s="20">
        <v>35266.639999999999</v>
      </c>
      <c r="P239" s="20">
        <v>1890.8999999999999</v>
      </c>
      <c r="Q239" s="20">
        <v>3661.9799999999996</v>
      </c>
      <c r="R239" s="20">
        <v>14270.029999999997</v>
      </c>
      <c r="S239" s="20">
        <v>21937.310000000005</v>
      </c>
      <c r="T239" s="20">
        <v>127830.07</v>
      </c>
      <c r="U239" s="20">
        <v>252455.62000000002</v>
      </c>
      <c r="V239" s="20">
        <v>44415.070000000014</v>
      </c>
      <c r="W239" s="22">
        <v>3472.3100000000004</v>
      </c>
      <c r="X239" s="22">
        <v>7759.48</v>
      </c>
      <c r="Y239" s="22">
        <v>567.28</v>
      </c>
      <c r="Z239" s="22">
        <v>0</v>
      </c>
      <c r="AA239" s="22">
        <v>24276.520000000004</v>
      </c>
      <c r="AB239" s="22">
        <v>-656.78000000000065</v>
      </c>
      <c r="AC239" s="22"/>
      <c r="AD239" s="41">
        <f t="shared" si="48"/>
        <v>1391399.4400000004</v>
      </c>
      <c r="AE239" s="22">
        <v>3508.7</v>
      </c>
      <c r="AF239" s="22">
        <v>8482.27</v>
      </c>
      <c r="AG239" s="22">
        <v>85.37</v>
      </c>
      <c r="AH239" s="57">
        <f t="shared" si="49"/>
        <v>1403475.7800000005</v>
      </c>
      <c r="AJ239" s="8"/>
    </row>
    <row r="240" spans="1:36" s="9" customFormat="1" ht="18" customHeight="1" outlineLevel="1" collapsed="1" x14ac:dyDescent="0.25">
      <c r="A240" s="40" t="s">
        <v>614</v>
      </c>
      <c r="B240" s="74"/>
      <c r="C240" s="75"/>
      <c r="D240" s="75"/>
      <c r="E240" s="75"/>
      <c r="F240" s="76"/>
      <c r="G240" s="76"/>
      <c r="H240" s="75"/>
      <c r="I240" s="75"/>
      <c r="J240" s="75"/>
      <c r="K240" s="77">
        <f t="shared" ref="K240:AH240" si="50">SUBTOTAL(9,K214:K239)</f>
        <v>0</v>
      </c>
      <c r="L240" s="77">
        <f t="shared" si="50"/>
        <v>5973868.8199999994</v>
      </c>
      <c r="M240" s="77">
        <f t="shared" si="50"/>
        <v>4523987.3699999992</v>
      </c>
      <c r="N240" s="77">
        <f t="shared" si="50"/>
        <v>10533069.439999999</v>
      </c>
      <c r="O240" s="77">
        <f t="shared" si="50"/>
        <v>888324.5</v>
      </c>
      <c r="P240" s="77">
        <f t="shared" si="50"/>
        <v>60259.020000000004</v>
      </c>
      <c r="Q240" s="77">
        <f t="shared" si="50"/>
        <v>364025.76</v>
      </c>
      <c r="R240" s="77">
        <f t="shared" si="50"/>
        <v>963499.82</v>
      </c>
      <c r="S240" s="77">
        <f t="shared" si="50"/>
        <v>601291.79</v>
      </c>
      <c r="T240" s="77">
        <f t="shared" si="50"/>
        <v>1607725.87</v>
      </c>
      <c r="U240" s="77">
        <f t="shared" si="50"/>
        <v>11229887.539999997</v>
      </c>
      <c r="V240" s="77">
        <f t="shared" si="50"/>
        <v>1139644.6500000001</v>
      </c>
      <c r="W240" s="78">
        <f t="shared" si="50"/>
        <v>104674.14000000001</v>
      </c>
      <c r="X240" s="78">
        <f t="shared" si="50"/>
        <v>592232.18000000005</v>
      </c>
      <c r="Y240" s="78">
        <f t="shared" si="50"/>
        <v>18077.659999999993</v>
      </c>
      <c r="Z240" s="78">
        <f t="shared" si="50"/>
        <v>21284.67</v>
      </c>
      <c r="AA240" s="78">
        <f t="shared" si="50"/>
        <v>660628.09</v>
      </c>
      <c r="AB240" s="78">
        <f t="shared" si="50"/>
        <v>47171.26999999999</v>
      </c>
      <c r="AC240" s="78">
        <f t="shared" si="50"/>
        <v>0</v>
      </c>
      <c r="AD240" s="79">
        <f t="shared" si="50"/>
        <v>39329652.590000004</v>
      </c>
      <c r="AE240" s="78">
        <f t="shared" si="50"/>
        <v>99234.460000000021</v>
      </c>
      <c r="AF240" s="78">
        <f t="shared" si="50"/>
        <v>232187.84000000003</v>
      </c>
      <c r="AG240" s="78">
        <f t="shared" si="50"/>
        <v>32735</v>
      </c>
      <c r="AH240" s="80">
        <f t="shared" si="50"/>
        <v>39693809.890000001</v>
      </c>
      <c r="AJ240" s="32"/>
    </row>
    <row r="241" spans="1:36" s="9" customFormat="1" ht="18" hidden="1" customHeight="1" outlineLevel="2" x14ac:dyDescent="0.25">
      <c r="A241" s="16" t="s">
        <v>615</v>
      </c>
      <c r="B241" s="17" t="s">
        <v>616</v>
      </c>
      <c r="C241" s="18" t="s">
        <v>617</v>
      </c>
      <c r="D241" s="18" t="s">
        <v>57</v>
      </c>
      <c r="E241" s="18" t="s">
        <v>963</v>
      </c>
      <c r="F241" s="19" t="s">
        <v>618</v>
      </c>
      <c r="G241" s="19" t="s">
        <v>619</v>
      </c>
      <c r="H241" s="18" t="s">
        <v>620</v>
      </c>
      <c r="I241" s="18" t="s">
        <v>61</v>
      </c>
      <c r="J241" s="18" t="s">
        <v>621</v>
      </c>
      <c r="K241" s="20"/>
      <c r="L241" s="20">
        <v>2759.9300000000007</v>
      </c>
      <c r="M241" s="20">
        <v>1271.7499999999998</v>
      </c>
      <c r="N241" s="20">
        <v>5977.3800000000019</v>
      </c>
      <c r="O241" s="20">
        <v>259.59000000000003</v>
      </c>
      <c r="P241" s="20">
        <v>92.53</v>
      </c>
      <c r="Q241" s="20">
        <v>40.49</v>
      </c>
      <c r="R241" s="20">
        <v>207.76999999999998</v>
      </c>
      <c r="S241" s="20">
        <v>295.48</v>
      </c>
      <c r="T241" s="20">
        <v>725.48</v>
      </c>
      <c r="U241" s="20">
        <v>4757.5800000000008</v>
      </c>
      <c r="V241" s="20">
        <v>559.89999999999986</v>
      </c>
      <c r="W241" s="22">
        <v>82.76</v>
      </c>
      <c r="X241" s="22">
        <v>0</v>
      </c>
      <c r="Y241" s="22">
        <v>27.75</v>
      </c>
      <c r="Z241" s="22">
        <v>52.059999999999995</v>
      </c>
      <c r="AA241" s="22">
        <v>924.99999999999977</v>
      </c>
      <c r="AB241" s="22">
        <v>-97.389999999999958</v>
      </c>
      <c r="AC241" s="22"/>
      <c r="AD241" s="41">
        <f t="shared" ref="AD241:AD246" si="51">SUM(L241:AC241)</f>
        <v>17938.060000000005</v>
      </c>
      <c r="AE241" s="22">
        <v>43.46</v>
      </c>
      <c r="AF241" s="22">
        <v>0</v>
      </c>
      <c r="AG241" s="22">
        <v>0</v>
      </c>
      <c r="AH241" s="57">
        <f t="shared" ref="AH241:AH246" si="52">SUM(AD241:AG241)</f>
        <v>17981.520000000004</v>
      </c>
      <c r="AJ241" s="8"/>
    </row>
    <row r="242" spans="1:36" s="9" customFormat="1" ht="18" hidden="1" customHeight="1" outlineLevel="2" x14ac:dyDescent="0.25">
      <c r="A242" s="16" t="s">
        <v>615</v>
      </c>
      <c r="B242" s="17" t="s">
        <v>616</v>
      </c>
      <c r="C242" s="18" t="s">
        <v>617</v>
      </c>
      <c r="D242" s="18" t="s">
        <v>63</v>
      </c>
      <c r="E242" s="18" t="s">
        <v>964</v>
      </c>
      <c r="F242" s="19" t="s">
        <v>618</v>
      </c>
      <c r="G242" s="19" t="s">
        <v>622</v>
      </c>
      <c r="H242" s="18" t="s">
        <v>620</v>
      </c>
      <c r="I242" s="18" t="s">
        <v>61</v>
      </c>
      <c r="J242" s="18" t="s">
        <v>623</v>
      </c>
      <c r="K242" s="20"/>
      <c r="L242" s="20">
        <v>105909.21999999997</v>
      </c>
      <c r="M242" s="20">
        <v>56214.98</v>
      </c>
      <c r="N242" s="20">
        <v>250689.86000000002</v>
      </c>
      <c r="O242" s="20">
        <v>11308.600000000002</v>
      </c>
      <c r="P242" s="20">
        <v>1845.99</v>
      </c>
      <c r="Q242" s="20">
        <v>1997.98</v>
      </c>
      <c r="R242" s="20">
        <v>13076.979999999996</v>
      </c>
      <c r="S242" s="20">
        <v>12971.06</v>
      </c>
      <c r="T242" s="20">
        <v>34892.98000000001</v>
      </c>
      <c r="U242" s="20">
        <v>194422.25999999998</v>
      </c>
      <c r="V242" s="20">
        <v>19247.940000000002</v>
      </c>
      <c r="W242" s="22">
        <v>2777.5</v>
      </c>
      <c r="X242" s="22">
        <v>3738.66</v>
      </c>
      <c r="Y242" s="22">
        <v>553.79</v>
      </c>
      <c r="Z242" s="22">
        <v>4287.3899999999994</v>
      </c>
      <c r="AA242" s="22">
        <v>33541.590000000004</v>
      </c>
      <c r="AB242" s="22">
        <v>-10253.719999999999</v>
      </c>
      <c r="AC242" s="22"/>
      <c r="AD242" s="41">
        <f t="shared" si="51"/>
        <v>737223.05999999994</v>
      </c>
      <c r="AE242" s="22">
        <v>1829.8999999999999</v>
      </c>
      <c r="AF242" s="22">
        <v>5682.54</v>
      </c>
      <c r="AG242" s="22">
        <v>0</v>
      </c>
      <c r="AH242" s="57">
        <f t="shared" si="52"/>
        <v>744735.5</v>
      </c>
      <c r="AJ242" s="8"/>
    </row>
    <row r="243" spans="1:36" s="9" customFormat="1" ht="18" hidden="1" customHeight="1" outlineLevel="2" x14ac:dyDescent="0.25">
      <c r="A243" s="16" t="s">
        <v>615</v>
      </c>
      <c r="B243" s="17" t="s">
        <v>616</v>
      </c>
      <c r="C243" s="18" t="s">
        <v>624</v>
      </c>
      <c r="D243" s="18" t="s">
        <v>57</v>
      </c>
      <c r="E243" s="18" t="s">
        <v>965</v>
      </c>
      <c r="F243" s="19" t="s">
        <v>625</v>
      </c>
      <c r="G243" s="19" t="s">
        <v>626</v>
      </c>
      <c r="H243" s="18" t="s">
        <v>627</v>
      </c>
      <c r="I243" s="18" t="s">
        <v>61</v>
      </c>
      <c r="J243" s="18" t="s">
        <v>628</v>
      </c>
      <c r="K243" s="20"/>
      <c r="L243" s="20">
        <v>6376.8</v>
      </c>
      <c r="M243" s="20">
        <v>1965.78</v>
      </c>
      <c r="N243" s="20">
        <v>18455.899999999998</v>
      </c>
      <c r="O243" s="20">
        <v>259.92999999999995</v>
      </c>
      <c r="P243" s="20">
        <v>0.62</v>
      </c>
      <c r="Q243" s="20">
        <v>-370.63</v>
      </c>
      <c r="R243" s="20">
        <v>298.67</v>
      </c>
      <c r="S243" s="20">
        <v>642.54999999999995</v>
      </c>
      <c r="T243" s="20">
        <v>608.11</v>
      </c>
      <c r="U243" s="20">
        <v>16272.58</v>
      </c>
      <c r="V243" s="20">
        <v>193.75</v>
      </c>
      <c r="W243" s="22">
        <v>9.9699999999999989</v>
      </c>
      <c r="X243" s="22">
        <v>0</v>
      </c>
      <c r="Y243" s="22">
        <v>0.19</v>
      </c>
      <c r="Z243" s="22">
        <v>0</v>
      </c>
      <c r="AA243" s="22">
        <v>149.41000000000003</v>
      </c>
      <c r="AB243" s="22">
        <v>41.91</v>
      </c>
      <c r="AC243" s="22"/>
      <c r="AD243" s="41">
        <f t="shared" si="51"/>
        <v>44905.54</v>
      </c>
      <c r="AE243" s="22">
        <v>112.54999999999998</v>
      </c>
      <c r="AF243" s="22">
        <v>0</v>
      </c>
      <c r="AG243" s="22">
        <v>0.05</v>
      </c>
      <c r="AH243" s="57">
        <f t="shared" si="52"/>
        <v>45018.140000000007</v>
      </c>
      <c r="AJ243" s="8"/>
    </row>
    <row r="244" spans="1:36" s="9" customFormat="1" ht="18" hidden="1" customHeight="1" outlineLevel="2" x14ac:dyDescent="0.25">
      <c r="A244" s="16" t="s">
        <v>615</v>
      </c>
      <c r="B244" s="17" t="s">
        <v>616</v>
      </c>
      <c r="C244" s="18" t="s">
        <v>624</v>
      </c>
      <c r="D244" s="18" t="s">
        <v>71</v>
      </c>
      <c r="E244" s="18" t="s">
        <v>966</v>
      </c>
      <c r="F244" s="19" t="s">
        <v>625</v>
      </c>
      <c r="G244" s="19" t="s">
        <v>629</v>
      </c>
      <c r="H244" s="18" t="s">
        <v>627</v>
      </c>
      <c r="I244" s="18" t="s">
        <v>61</v>
      </c>
      <c r="J244" s="18" t="s">
        <v>630</v>
      </c>
      <c r="K244" s="20"/>
      <c r="L244" s="20">
        <v>880.89</v>
      </c>
      <c r="M244" s="20">
        <v>269.08</v>
      </c>
      <c r="N244" s="20">
        <v>826.5100000000001</v>
      </c>
      <c r="O244" s="20">
        <v>10.83</v>
      </c>
      <c r="P244" s="20">
        <v>4.71</v>
      </c>
      <c r="Q244" s="20">
        <v>16.09</v>
      </c>
      <c r="R244" s="20">
        <v>84.92</v>
      </c>
      <c r="S244" s="20">
        <v>15.34</v>
      </c>
      <c r="T244" s="20">
        <v>228.51</v>
      </c>
      <c r="U244" s="20">
        <v>544.59</v>
      </c>
      <c r="V244" s="20">
        <v>113.07</v>
      </c>
      <c r="W244" s="22">
        <v>15.069999999999999</v>
      </c>
      <c r="X244" s="22">
        <v>0</v>
      </c>
      <c r="Y244" s="22">
        <v>1.43</v>
      </c>
      <c r="Z244" s="22">
        <v>0</v>
      </c>
      <c r="AA244" s="22">
        <v>67.649999999999991</v>
      </c>
      <c r="AB244" s="22">
        <v>-0.31000000000000005</v>
      </c>
      <c r="AC244" s="22"/>
      <c r="AD244" s="41">
        <f t="shared" si="51"/>
        <v>3078.3800000000006</v>
      </c>
      <c r="AE244" s="22">
        <v>7.4699999999999989</v>
      </c>
      <c r="AF244" s="22">
        <v>0</v>
      </c>
      <c r="AG244" s="22">
        <v>2.11</v>
      </c>
      <c r="AH244" s="57">
        <f t="shared" si="52"/>
        <v>3087.9600000000005</v>
      </c>
      <c r="AJ244" s="8"/>
    </row>
    <row r="245" spans="1:36" s="9" customFormat="1" ht="18" hidden="1" customHeight="1" outlineLevel="2" x14ac:dyDescent="0.25">
      <c r="A245" s="16" t="s">
        <v>615</v>
      </c>
      <c r="B245" s="17" t="s">
        <v>616</v>
      </c>
      <c r="C245" s="18" t="s">
        <v>624</v>
      </c>
      <c r="D245" s="18" t="s">
        <v>63</v>
      </c>
      <c r="E245" s="18" t="s">
        <v>967</v>
      </c>
      <c r="F245" s="19" t="s">
        <v>625</v>
      </c>
      <c r="G245" s="19" t="s">
        <v>631</v>
      </c>
      <c r="H245" s="18" t="s">
        <v>627</v>
      </c>
      <c r="I245" s="18" t="s">
        <v>61</v>
      </c>
      <c r="J245" s="18" t="s">
        <v>632</v>
      </c>
      <c r="K245" s="20"/>
      <c r="L245" s="20">
        <v>1822763.94</v>
      </c>
      <c r="M245" s="20">
        <v>561649.66999999993</v>
      </c>
      <c r="N245" s="20">
        <v>5273112.0500000007</v>
      </c>
      <c r="O245" s="20">
        <v>74267.820000000007</v>
      </c>
      <c r="P245" s="20">
        <v>176.33</v>
      </c>
      <c r="Q245" s="20">
        <v>-105892.05</v>
      </c>
      <c r="R245" s="20">
        <v>159326.19000000003</v>
      </c>
      <c r="S245" s="20">
        <v>183591.23</v>
      </c>
      <c r="T245" s="20">
        <v>173530.08</v>
      </c>
      <c r="U245" s="20">
        <v>4543366.6900000013</v>
      </c>
      <c r="V245" s="20">
        <v>55359.95</v>
      </c>
      <c r="W245" s="22">
        <v>2849.44</v>
      </c>
      <c r="X245" s="22">
        <v>72878.52</v>
      </c>
      <c r="Y245" s="22">
        <v>52.9</v>
      </c>
      <c r="Z245" s="22">
        <v>0</v>
      </c>
      <c r="AA245" s="22">
        <v>42588.069999999992</v>
      </c>
      <c r="AB245" s="22">
        <v>11945.609999999999</v>
      </c>
      <c r="AC245" s="22"/>
      <c r="AD245" s="41">
        <f t="shared" si="51"/>
        <v>12871566.440000001</v>
      </c>
      <c r="AE245" s="22">
        <v>32524.79</v>
      </c>
      <c r="AF245" s="22">
        <v>105866.12</v>
      </c>
      <c r="AG245" s="22">
        <v>0</v>
      </c>
      <c r="AH245" s="57">
        <f t="shared" si="52"/>
        <v>13009957.35</v>
      </c>
      <c r="AJ245" s="8"/>
    </row>
    <row r="246" spans="1:36" s="9" customFormat="1" ht="18" hidden="1" customHeight="1" outlineLevel="2" x14ac:dyDescent="0.25">
      <c r="A246" s="16" t="s">
        <v>615</v>
      </c>
      <c r="B246" s="17" t="s">
        <v>616</v>
      </c>
      <c r="C246" s="18" t="s">
        <v>624</v>
      </c>
      <c r="D246" s="18" t="s">
        <v>76</v>
      </c>
      <c r="E246" s="18" t="s">
        <v>968</v>
      </c>
      <c r="F246" s="19" t="s">
        <v>625</v>
      </c>
      <c r="G246" s="19" t="s">
        <v>633</v>
      </c>
      <c r="H246" s="18" t="s">
        <v>627</v>
      </c>
      <c r="I246" s="18" t="s">
        <v>61</v>
      </c>
      <c r="J246" s="18" t="s">
        <v>634</v>
      </c>
      <c r="K246" s="20"/>
      <c r="L246" s="20">
        <v>251673.25999999998</v>
      </c>
      <c r="M246" s="20">
        <v>76877.62</v>
      </c>
      <c r="N246" s="20">
        <v>236143.68999999994</v>
      </c>
      <c r="O246" s="20">
        <v>3093.86</v>
      </c>
      <c r="P246" s="20">
        <v>1349.56</v>
      </c>
      <c r="Q246" s="20">
        <v>4597.25</v>
      </c>
      <c r="R246" s="20">
        <v>27798.090000000004</v>
      </c>
      <c r="S246" s="20">
        <v>4375.4500000000007</v>
      </c>
      <c r="T246" s="20">
        <v>65449.01</v>
      </c>
      <c r="U246" s="20">
        <v>148524.77999999997</v>
      </c>
      <c r="V246" s="20">
        <v>26885.599999999999</v>
      </c>
      <c r="W246" s="22">
        <v>4308.93</v>
      </c>
      <c r="X246" s="22">
        <v>3481.31</v>
      </c>
      <c r="Y246" s="22">
        <v>404.85</v>
      </c>
      <c r="Z246" s="22">
        <v>0</v>
      </c>
      <c r="AA246" s="22">
        <v>19336.39</v>
      </c>
      <c r="AB246" s="22">
        <v>-84.84</v>
      </c>
      <c r="AC246" s="22"/>
      <c r="AD246" s="41">
        <f t="shared" si="51"/>
        <v>874214.80999999994</v>
      </c>
      <c r="AE246" s="22">
        <v>2170.2900000000004</v>
      </c>
      <c r="AF246" s="22">
        <v>7067.95</v>
      </c>
      <c r="AG246" s="22">
        <v>439.89</v>
      </c>
      <c r="AH246" s="57">
        <f t="shared" si="52"/>
        <v>883892.94</v>
      </c>
      <c r="AJ246" s="8"/>
    </row>
    <row r="247" spans="1:36" s="9" customFormat="1" ht="18" customHeight="1" outlineLevel="1" collapsed="1" x14ac:dyDescent="0.25">
      <c r="A247" s="40" t="s">
        <v>635</v>
      </c>
      <c r="B247" s="74"/>
      <c r="C247" s="75"/>
      <c r="D247" s="75"/>
      <c r="E247" s="75"/>
      <c r="F247" s="76"/>
      <c r="G247" s="76"/>
      <c r="H247" s="75"/>
      <c r="I247" s="75"/>
      <c r="J247" s="75"/>
      <c r="K247" s="77">
        <f t="shared" ref="K247:AH247" si="53">SUBTOTAL(9,K241:K246)</f>
        <v>0</v>
      </c>
      <c r="L247" s="77">
        <f t="shared" si="53"/>
        <v>2190364.04</v>
      </c>
      <c r="M247" s="77">
        <f t="shared" si="53"/>
        <v>698248.87999999989</v>
      </c>
      <c r="N247" s="77">
        <f t="shared" si="53"/>
        <v>5785205.3900000006</v>
      </c>
      <c r="O247" s="77">
        <f t="shared" si="53"/>
        <v>89200.63</v>
      </c>
      <c r="P247" s="77">
        <f t="shared" si="53"/>
        <v>3469.74</v>
      </c>
      <c r="Q247" s="77">
        <f t="shared" si="53"/>
        <v>-99610.87000000001</v>
      </c>
      <c r="R247" s="77">
        <f t="shared" si="53"/>
        <v>200792.62000000002</v>
      </c>
      <c r="S247" s="77">
        <f t="shared" si="53"/>
        <v>201891.11000000002</v>
      </c>
      <c r="T247" s="77">
        <f t="shared" si="53"/>
        <v>275434.17</v>
      </c>
      <c r="U247" s="77">
        <f t="shared" si="53"/>
        <v>4907888.4800000014</v>
      </c>
      <c r="V247" s="77">
        <f t="shared" si="53"/>
        <v>102360.20999999999</v>
      </c>
      <c r="W247" s="78">
        <f t="shared" si="53"/>
        <v>10043.67</v>
      </c>
      <c r="X247" s="78">
        <f t="shared" si="53"/>
        <v>80098.490000000005</v>
      </c>
      <c r="Y247" s="78">
        <f t="shared" si="53"/>
        <v>1040.9099999999999</v>
      </c>
      <c r="Z247" s="78">
        <f t="shared" si="53"/>
        <v>4339.45</v>
      </c>
      <c r="AA247" s="78">
        <f t="shared" si="53"/>
        <v>96608.11</v>
      </c>
      <c r="AB247" s="78">
        <f t="shared" si="53"/>
        <v>1551.2600000000004</v>
      </c>
      <c r="AC247" s="78">
        <f t="shared" si="53"/>
        <v>0</v>
      </c>
      <c r="AD247" s="79">
        <f t="shared" si="53"/>
        <v>14548926.290000001</v>
      </c>
      <c r="AE247" s="78">
        <f t="shared" si="53"/>
        <v>36688.46</v>
      </c>
      <c r="AF247" s="78">
        <f t="shared" si="53"/>
        <v>118616.60999999999</v>
      </c>
      <c r="AG247" s="78">
        <f t="shared" si="53"/>
        <v>442.05</v>
      </c>
      <c r="AH247" s="80">
        <f t="shared" si="53"/>
        <v>14704673.409999998</v>
      </c>
      <c r="AJ247" s="32"/>
    </row>
    <row r="248" spans="1:36" s="9" customFormat="1" ht="18" hidden="1" customHeight="1" outlineLevel="2" x14ac:dyDescent="0.25">
      <c r="A248" s="16" t="s">
        <v>636</v>
      </c>
      <c r="B248" s="17" t="s">
        <v>637</v>
      </c>
      <c r="C248" s="18" t="s">
        <v>638</v>
      </c>
      <c r="D248" s="18" t="s">
        <v>57</v>
      </c>
      <c r="E248" s="18" t="s">
        <v>969</v>
      </c>
      <c r="F248" s="19" t="s">
        <v>639</v>
      </c>
      <c r="G248" s="19" t="s">
        <v>59</v>
      </c>
      <c r="H248" s="18" t="s">
        <v>640</v>
      </c>
      <c r="I248" s="18" t="s">
        <v>61</v>
      </c>
      <c r="J248" s="18" t="s">
        <v>641</v>
      </c>
      <c r="K248" s="20"/>
      <c r="L248" s="20">
        <v>0</v>
      </c>
      <c r="M248" s="20">
        <v>0</v>
      </c>
      <c r="N248" s="20">
        <v>0</v>
      </c>
      <c r="O248" s="20">
        <v>0</v>
      </c>
      <c r="P248" s="20">
        <v>0</v>
      </c>
      <c r="Q248" s="20">
        <v>0</v>
      </c>
      <c r="R248" s="20">
        <v>0</v>
      </c>
      <c r="S248" s="20">
        <v>0</v>
      </c>
      <c r="T248" s="20">
        <v>0</v>
      </c>
      <c r="U248" s="20">
        <v>0</v>
      </c>
      <c r="V248" s="20">
        <v>0</v>
      </c>
      <c r="W248" s="22">
        <v>0</v>
      </c>
      <c r="X248" s="22">
        <v>0</v>
      </c>
      <c r="Y248" s="22">
        <v>0</v>
      </c>
      <c r="Z248" s="22">
        <v>0</v>
      </c>
      <c r="AA248" s="22">
        <v>0</v>
      </c>
      <c r="AB248" s="22">
        <v>0</v>
      </c>
      <c r="AC248" s="22"/>
      <c r="AD248" s="41">
        <f>SUM(L248:AC248)</f>
        <v>0</v>
      </c>
      <c r="AE248" s="22">
        <v>0</v>
      </c>
      <c r="AF248" s="22">
        <v>0</v>
      </c>
      <c r="AG248" s="22">
        <v>0</v>
      </c>
      <c r="AH248" s="57">
        <f t="shared" ref="AH248:AH249" si="54">SUM(AD248:AG248)</f>
        <v>0</v>
      </c>
      <c r="AJ248" s="8"/>
    </row>
    <row r="249" spans="1:36" s="9" customFormat="1" ht="18" hidden="1" customHeight="1" outlineLevel="2" x14ac:dyDescent="0.25">
      <c r="A249" s="16" t="s">
        <v>636</v>
      </c>
      <c r="B249" s="17" t="s">
        <v>637</v>
      </c>
      <c r="C249" s="18" t="s">
        <v>638</v>
      </c>
      <c r="D249" s="18" t="s">
        <v>63</v>
      </c>
      <c r="E249" s="18" t="s">
        <v>970</v>
      </c>
      <c r="F249" s="19" t="s">
        <v>639</v>
      </c>
      <c r="G249" s="19" t="s">
        <v>64</v>
      </c>
      <c r="H249" s="18" t="s">
        <v>640</v>
      </c>
      <c r="I249" s="18" t="s">
        <v>61</v>
      </c>
      <c r="J249" s="18" t="s">
        <v>642</v>
      </c>
      <c r="K249" s="20"/>
      <c r="L249" s="20">
        <v>231367.23999999996</v>
      </c>
      <c r="M249" s="20">
        <v>160411.26999999993</v>
      </c>
      <c r="N249" s="20">
        <v>493163.9800000001</v>
      </c>
      <c r="O249" s="20">
        <v>185188.00000000003</v>
      </c>
      <c r="P249" s="20">
        <v>12020.66</v>
      </c>
      <c r="Q249" s="20">
        <v>25314.280000000002</v>
      </c>
      <c r="R249" s="20">
        <v>34478.260000000009</v>
      </c>
      <c r="S249" s="20">
        <v>42731.200000000004</v>
      </c>
      <c r="T249" s="20">
        <v>91666.980000000025</v>
      </c>
      <c r="U249" s="20">
        <v>627600.85</v>
      </c>
      <c r="V249" s="20">
        <v>54494.99</v>
      </c>
      <c r="W249" s="22">
        <v>11932.529999999999</v>
      </c>
      <c r="X249" s="22">
        <v>10066.69</v>
      </c>
      <c r="Y249" s="22">
        <v>3606.1800000000003</v>
      </c>
      <c r="Z249" s="22">
        <v>12477.199999999999</v>
      </c>
      <c r="AA249" s="22">
        <v>65675.689999999988</v>
      </c>
      <c r="AB249" s="22">
        <v>-19504.240000000002</v>
      </c>
      <c r="AC249" s="22"/>
      <c r="AD249" s="41">
        <f>SUM(L249:AC249)</f>
        <v>2042691.7599999995</v>
      </c>
      <c r="AE249" s="22">
        <v>5145.2</v>
      </c>
      <c r="AF249" s="22">
        <v>9373.69</v>
      </c>
      <c r="AG249" s="22">
        <v>849.74</v>
      </c>
      <c r="AH249" s="57">
        <f t="shared" si="54"/>
        <v>2058060.3899999994</v>
      </c>
      <c r="AJ249" s="8"/>
    </row>
    <row r="250" spans="1:36" s="9" customFormat="1" ht="18" customHeight="1" outlineLevel="1" collapsed="1" x14ac:dyDescent="0.25">
      <c r="A250" s="40" t="s">
        <v>643</v>
      </c>
      <c r="B250" s="74"/>
      <c r="C250" s="75"/>
      <c r="D250" s="75"/>
      <c r="E250" s="75"/>
      <c r="F250" s="76"/>
      <c r="G250" s="76"/>
      <c r="H250" s="75"/>
      <c r="I250" s="75"/>
      <c r="J250" s="75"/>
      <c r="K250" s="77">
        <f t="shared" ref="K250:AH250" si="55">SUBTOTAL(9,K248:K249)</f>
        <v>0</v>
      </c>
      <c r="L250" s="77">
        <f t="shared" si="55"/>
        <v>231367.23999999996</v>
      </c>
      <c r="M250" s="77">
        <f t="shared" si="55"/>
        <v>160411.26999999993</v>
      </c>
      <c r="N250" s="77">
        <f t="shared" si="55"/>
        <v>493163.9800000001</v>
      </c>
      <c r="O250" s="77">
        <f t="shared" si="55"/>
        <v>185188.00000000003</v>
      </c>
      <c r="P250" s="77">
        <f t="shared" si="55"/>
        <v>12020.66</v>
      </c>
      <c r="Q250" s="77">
        <f t="shared" si="55"/>
        <v>25314.280000000002</v>
      </c>
      <c r="R250" s="77">
        <f t="shared" si="55"/>
        <v>34478.260000000009</v>
      </c>
      <c r="S250" s="77">
        <f t="shared" si="55"/>
        <v>42731.200000000004</v>
      </c>
      <c r="T250" s="77">
        <f t="shared" si="55"/>
        <v>91666.980000000025</v>
      </c>
      <c r="U250" s="77">
        <f t="shared" si="55"/>
        <v>627600.85</v>
      </c>
      <c r="V250" s="77">
        <f t="shared" si="55"/>
        <v>54494.99</v>
      </c>
      <c r="W250" s="78">
        <f t="shared" si="55"/>
        <v>11932.529999999999</v>
      </c>
      <c r="X250" s="78">
        <f t="shared" si="55"/>
        <v>10066.69</v>
      </c>
      <c r="Y250" s="78">
        <f t="shared" si="55"/>
        <v>3606.1800000000003</v>
      </c>
      <c r="Z250" s="78">
        <f t="shared" si="55"/>
        <v>12477.199999999999</v>
      </c>
      <c r="AA250" s="78">
        <f t="shared" si="55"/>
        <v>65675.689999999988</v>
      </c>
      <c r="AB250" s="78">
        <f t="shared" si="55"/>
        <v>-19504.240000000002</v>
      </c>
      <c r="AC250" s="78">
        <f t="shared" si="55"/>
        <v>0</v>
      </c>
      <c r="AD250" s="79">
        <f t="shared" si="55"/>
        <v>2042691.7599999995</v>
      </c>
      <c r="AE250" s="78">
        <f t="shared" si="55"/>
        <v>5145.2</v>
      </c>
      <c r="AF250" s="78">
        <f t="shared" si="55"/>
        <v>9373.69</v>
      </c>
      <c r="AG250" s="78">
        <f t="shared" si="55"/>
        <v>849.74</v>
      </c>
      <c r="AH250" s="80">
        <f t="shared" si="55"/>
        <v>2058060.3899999994</v>
      </c>
      <c r="AJ250" s="32"/>
    </row>
    <row r="251" spans="1:36" s="9" customFormat="1" ht="18" hidden="1" customHeight="1" outlineLevel="2" x14ac:dyDescent="0.25">
      <c r="A251" s="16" t="s">
        <v>644</v>
      </c>
      <c r="B251" s="17" t="s">
        <v>645</v>
      </c>
      <c r="C251" s="18" t="s">
        <v>646</v>
      </c>
      <c r="D251" s="18" t="s">
        <v>57</v>
      </c>
      <c r="E251" s="18" t="s">
        <v>971</v>
      </c>
      <c r="F251" s="19" t="s">
        <v>647</v>
      </c>
      <c r="G251" s="19" t="s">
        <v>59</v>
      </c>
      <c r="H251" s="18" t="s">
        <v>648</v>
      </c>
      <c r="I251" s="18" t="s">
        <v>61</v>
      </c>
      <c r="J251" s="18" t="s">
        <v>649</v>
      </c>
      <c r="K251" s="20"/>
      <c r="L251" s="20">
        <v>1065.1099999999999</v>
      </c>
      <c r="M251" s="20">
        <v>183.13</v>
      </c>
      <c r="N251" s="20">
        <v>1134.3900000000001</v>
      </c>
      <c r="O251" s="20">
        <v>59.06</v>
      </c>
      <c r="P251" s="20">
        <v>0.91</v>
      </c>
      <c r="Q251" s="20">
        <v>26.770000000000003</v>
      </c>
      <c r="R251" s="20">
        <v>9.620000000000001</v>
      </c>
      <c r="S251" s="20">
        <v>47.01</v>
      </c>
      <c r="T251" s="20">
        <v>84.999999999999986</v>
      </c>
      <c r="U251" s="20">
        <v>625.05999999999983</v>
      </c>
      <c r="V251" s="20">
        <v>249.07999999999998</v>
      </c>
      <c r="W251" s="22">
        <v>0.87</v>
      </c>
      <c r="X251" s="22">
        <v>0</v>
      </c>
      <c r="Y251" s="22">
        <v>0.27</v>
      </c>
      <c r="Z251" s="22">
        <v>0</v>
      </c>
      <c r="AA251" s="22">
        <v>53.629999999999995</v>
      </c>
      <c r="AB251" s="22">
        <v>50.410000000000004</v>
      </c>
      <c r="AC251" s="22"/>
      <c r="AD251" s="41">
        <f t="shared" ref="AD251:AD272" si="56">SUM(L251:AC251)</f>
        <v>3590.3199999999997</v>
      </c>
      <c r="AE251" s="22">
        <v>8.9500000000000011</v>
      </c>
      <c r="AF251" s="22">
        <v>0</v>
      </c>
      <c r="AG251" s="22">
        <v>0</v>
      </c>
      <c r="AH251" s="57">
        <f t="shared" ref="AH251:AH272" si="57">SUM(AD251:AG251)</f>
        <v>3599.2699999999995</v>
      </c>
      <c r="AJ251" s="8"/>
    </row>
    <row r="252" spans="1:36" s="9" customFormat="1" ht="18" hidden="1" customHeight="1" outlineLevel="2" x14ac:dyDescent="0.25">
      <c r="A252" s="16" t="s">
        <v>644</v>
      </c>
      <c r="B252" s="17" t="s">
        <v>645</v>
      </c>
      <c r="C252" s="18" t="s">
        <v>646</v>
      </c>
      <c r="D252" s="18" t="s">
        <v>63</v>
      </c>
      <c r="E252" s="18" t="s">
        <v>972</v>
      </c>
      <c r="F252" s="19" t="s">
        <v>647</v>
      </c>
      <c r="G252" s="19" t="s">
        <v>64</v>
      </c>
      <c r="H252" s="18" t="s">
        <v>648</v>
      </c>
      <c r="I252" s="18" t="s">
        <v>61</v>
      </c>
      <c r="J252" s="18" t="s">
        <v>650</v>
      </c>
      <c r="K252" s="20"/>
      <c r="L252" s="20">
        <v>304287.05000000005</v>
      </c>
      <c r="M252" s="20">
        <v>52322.270000000004</v>
      </c>
      <c r="N252" s="20">
        <v>324108.66000000003</v>
      </c>
      <c r="O252" s="20">
        <v>16870.37</v>
      </c>
      <c r="P252" s="20">
        <v>258.06</v>
      </c>
      <c r="Q252" s="20">
        <v>7634.1100000000006</v>
      </c>
      <c r="R252" s="20">
        <v>7195.14</v>
      </c>
      <c r="S252" s="20">
        <v>13435.999999999998</v>
      </c>
      <c r="T252" s="20">
        <v>24283.21</v>
      </c>
      <c r="U252" s="20">
        <v>172086.13999999998</v>
      </c>
      <c r="V252" s="20">
        <v>71165.930000000008</v>
      </c>
      <c r="W252" s="22">
        <v>246.47999999999996</v>
      </c>
      <c r="X252" s="22">
        <v>4382.3100000000004</v>
      </c>
      <c r="Y252" s="22">
        <v>77.41</v>
      </c>
      <c r="Z252" s="22">
        <v>0</v>
      </c>
      <c r="AA252" s="22">
        <v>15325.369999999999</v>
      </c>
      <c r="AB252" s="22">
        <v>14402.789999999999</v>
      </c>
      <c r="AC252" s="22"/>
      <c r="AD252" s="41">
        <f t="shared" si="56"/>
        <v>1028081.3000000003</v>
      </c>
      <c r="AE252" s="22">
        <v>2557.11</v>
      </c>
      <c r="AF252" s="22">
        <v>6064.17</v>
      </c>
      <c r="AG252" s="22">
        <v>0</v>
      </c>
      <c r="AH252" s="57">
        <f t="shared" si="57"/>
        <v>1036702.5800000003</v>
      </c>
      <c r="AJ252" s="8"/>
    </row>
    <row r="253" spans="1:36" s="9" customFormat="1" ht="18" hidden="1" customHeight="1" outlineLevel="2" x14ac:dyDescent="0.25">
      <c r="A253" s="16" t="s">
        <v>644</v>
      </c>
      <c r="B253" s="17" t="s">
        <v>645</v>
      </c>
      <c r="C253" s="18" t="s">
        <v>651</v>
      </c>
      <c r="D253" s="18" t="s">
        <v>57</v>
      </c>
      <c r="E253" s="18" t="s">
        <v>973</v>
      </c>
      <c r="F253" s="19" t="s">
        <v>652</v>
      </c>
      <c r="G253" s="19" t="s">
        <v>59</v>
      </c>
      <c r="H253" s="18" t="s">
        <v>653</v>
      </c>
      <c r="I253" s="18" t="s">
        <v>61</v>
      </c>
      <c r="J253" s="18" t="s">
        <v>654</v>
      </c>
      <c r="K253" s="20"/>
      <c r="L253" s="20">
        <v>0</v>
      </c>
      <c r="M253" s="20">
        <v>0</v>
      </c>
      <c r="N253" s="20">
        <v>0</v>
      </c>
      <c r="O253" s="20">
        <v>0</v>
      </c>
      <c r="P253" s="20">
        <v>0</v>
      </c>
      <c r="Q253" s="20">
        <v>0</v>
      </c>
      <c r="R253" s="20">
        <v>0</v>
      </c>
      <c r="S253" s="20">
        <v>0</v>
      </c>
      <c r="T253" s="20">
        <v>0</v>
      </c>
      <c r="U253" s="20">
        <v>0</v>
      </c>
      <c r="V253" s="20">
        <v>0</v>
      </c>
      <c r="W253" s="22">
        <v>0</v>
      </c>
      <c r="X253" s="22">
        <v>0</v>
      </c>
      <c r="Y253" s="22">
        <v>0</v>
      </c>
      <c r="Z253" s="22">
        <v>0</v>
      </c>
      <c r="AA253" s="22">
        <v>0</v>
      </c>
      <c r="AB253" s="22">
        <v>0</v>
      </c>
      <c r="AC253" s="22"/>
      <c r="AD253" s="41">
        <f t="shared" si="56"/>
        <v>0</v>
      </c>
      <c r="AE253" s="22">
        <v>0</v>
      </c>
      <c r="AF253" s="22">
        <v>0</v>
      </c>
      <c r="AG253" s="22">
        <v>0</v>
      </c>
      <c r="AH253" s="57">
        <f t="shared" si="57"/>
        <v>0</v>
      </c>
      <c r="AJ253" s="8"/>
    </row>
    <row r="254" spans="1:36" s="9" customFormat="1" ht="18" hidden="1" customHeight="1" outlineLevel="2" x14ac:dyDescent="0.25">
      <c r="A254" s="16" t="s">
        <v>644</v>
      </c>
      <c r="B254" s="17" t="s">
        <v>645</v>
      </c>
      <c r="C254" s="18" t="s">
        <v>651</v>
      </c>
      <c r="D254" s="18" t="s">
        <v>63</v>
      </c>
      <c r="E254" s="18" t="s">
        <v>974</v>
      </c>
      <c r="F254" s="19" t="s">
        <v>652</v>
      </c>
      <c r="G254" s="19" t="s">
        <v>64</v>
      </c>
      <c r="H254" s="18" t="s">
        <v>653</v>
      </c>
      <c r="I254" s="18" t="s">
        <v>61</v>
      </c>
      <c r="J254" s="18" t="s">
        <v>655</v>
      </c>
      <c r="K254" s="20"/>
      <c r="L254" s="20">
        <v>0</v>
      </c>
      <c r="M254" s="20">
        <v>0</v>
      </c>
      <c r="N254" s="20">
        <v>0</v>
      </c>
      <c r="O254" s="20">
        <v>0</v>
      </c>
      <c r="P254" s="20">
        <v>0</v>
      </c>
      <c r="Q254" s="20">
        <v>0</v>
      </c>
      <c r="R254" s="20">
        <v>0</v>
      </c>
      <c r="S254" s="20">
        <v>0</v>
      </c>
      <c r="T254" s="20">
        <v>0</v>
      </c>
      <c r="U254" s="20">
        <v>0</v>
      </c>
      <c r="V254" s="20">
        <v>0</v>
      </c>
      <c r="W254" s="22">
        <v>0</v>
      </c>
      <c r="X254" s="22">
        <v>0</v>
      </c>
      <c r="Y254" s="22">
        <v>0</v>
      </c>
      <c r="Z254" s="22">
        <v>0</v>
      </c>
      <c r="AA254" s="22">
        <v>0</v>
      </c>
      <c r="AB254" s="22">
        <v>0</v>
      </c>
      <c r="AC254" s="22"/>
      <c r="AD254" s="41">
        <f t="shared" si="56"/>
        <v>0</v>
      </c>
      <c r="AE254" s="22">
        <v>0</v>
      </c>
      <c r="AF254" s="22">
        <v>0</v>
      </c>
      <c r="AG254" s="22">
        <v>0</v>
      </c>
      <c r="AH254" s="57">
        <f t="shared" si="57"/>
        <v>0</v>
      </c>
      <c r="AJ254" s="8"/>
    </row>
    <row r="255" spans="1:36" s="9" customFormat="1" ht="18" hidden="1" customHeight="1" outlineLevel="2" x14ac:dyDescent="0.25">
      <c r="A255" s="16" t="s">
        <v>644</v>
      </c>
      <c r="B255" s="17" t="s">
        <v>645</v>
      </c>
      <c r="C255" s="18" t="s">
        <v>656</v>
      </c>
      <c r="D255" s="18" t="s">
        <v>57</v>
      </c>
      <c r="E255" s="18" t="s">
        <v>975</v>
      </c>
      <c r="F255" s="19" t="s">
        <v>657</v>
      </c>
      <c r="G255" s="19" t="s">
        <v>59</v>
      </c>
      <c r="H255" s="18" t="s">
        <v>658</v>
      </c>
      <c r="I255" s="18" t="s">
        <v>61</v>
      </c>
      <c r="J255" s="18" t="s">
        <v>659</v>
      </c>
      <c r="K255" s="20"/>
      <c r="L255" s="20">
        <v>371.17</v>
      </c>
      <c r="M255" s="20">
        <v>62.69</v>
      </c>
      <c r="N255" s="20">
        <v>592.53</v>
      </c>
      <c r="O255" s="20">
        <v>22.37</v>
      </c>
      <c r="P255" s="20">
        <v>0</v>
      </c>
      <c r="Q255" s="20">
        <v>0</v>
      </c>
      <c r="R255" s="20">
        <v>73.430000000000007</v>
      </c>
      <c r="S255" s="20">
        <v>-26.99</v>
      </c>
      <c r="T255" s="20">
        <v>294.16000000000003</v>
      </c>
      <c r="U255" s="20">
        <v>361.07</v>
      </c>
      <c r="V255" s="20">
        <v>-19.32</v>
      </c>
      <c r="W255" s="22">
        <v>14.07</v>
      </c>
      <c r="X255" s="22">
        <v>72.16</v>
      </c>
      <c r="Y255" s="22">
        <v>0</v>
      </c>
      <c r="Z255" s="22">
        <v>0</v>
      </c>
      <c r="AA255" s="22">
        <v>0</v>
      </c>
      <c r="AB255" s="22">
        <v>-1.5</v>
      </c>
      <c r="AC255" s="22"/>
      <c r="AD255" s="41">
        <f t="shared" si="56"/>
        <v>1815.84</v>
      </c>
      <c r="AE255" s="22">
        <v>4.54</v>
      </c>
      <c r="AF255" s="22">
        <v>0</v>
      </c>
      <c r="AG255" s="22">
        <v>0</v>
      </c>
      <c r="AH255" s="57">
        <f t="shared" si="57"/>
        <v>1820.3799999999999</v>
      </c>
      <c r="AJ255" s="8"/>
    </row>
    <row r="256" spans="1:36" s="9" customFormat="1" ht="18" hidden="1" customHeight="1" outlineLevel="2" x14ac:dyDescent="0.25">
      <c r="A256" s="16" t="s">
        <v>644</v>
      </c>
      <c r="B256" s="17" t="s">
        <v>645</v>
      </c>
      <c r="C256" s="18" t="s">
        <v>656</v>
      </c>
      <c r="D256" s="18" t="s">
        <v>63</v>
      </c>
      <c r="E256" s="18" t="s">
        <v>976</v>
      </c>
      <c r="F256" s="19" t="s">
        <v>657</v>
      </c>
      <c r="G256" s="19" t="s">
        <v>64</v>
      </c>
      <c r="H256" s="18" t="s">
        <v>658</v>
      </c>
      <c r="I256" s="18" t="s">
        <v>61</v>
      </c>
      <c r="J256" s="18" t="s">
        <v>660</v>
      </c>
      <c r="K256" s="20"/>
      <c r="L256" s="20">
        <v>106049.08</v>
      </c>
      <c r="M256" s="20">
        <v>17912.009999999998</v>
      </c>
      <c r="N256" s="20">
        <v>169296.81</v>
      </c>
      <c r="O256" s="20">
        <v>6393.33</v>
      </c>
      <c r="P256" s="20">
        <v>0</v>
      </c>
      <c r="Q256" s="20">
        <v>0</v>
      </c>
      <c r="R256" s="20">
        <v>5741.58</v>
      </c>
      <c r="S256" s="20">
        <v>-7712.43</v>
      </c>
      <c r="T256" s="20">
        <v>84047.54</v>
      </c>
      <c r="U256" s="20">
        <v>100227.54</v>
      </c>
      <c r="V256" s="20">
        <v>-5516.12</v>
      </c>
      <c r="W256" s="22">
        <v>4022.3</v>
      </c>
      <c r="X256" s="22">
        <v>5647.01</v>
      </c>
      <c r="Y256" s="22">
        <v>0</v>
      </c>
      <c r="Z256" s="22">
        <v>0</v>
      </c>
      <c r="AA256" s="22">
        <v>0</v>
      </c>
      <c r="AB256" s="22">
        <v>-444.14</v>
      </c>
      <c r="AC256" s="22"/>
      <c r="AD256" s="41">
        <f t="shared" si="56"/>
        <v>485664.51</v>
      </c>
      <c r="AE256" s="22">
        <v>1224.5500000000002</v>
      </c>
      <c r="AF256" s="22">
        <v>2933.66</v>
      </c>
      <c r="AG256" s="22">
        <v>0</v>
      </c>
      <c r="AH256" s="57">
        <f t="shared" si="57"/>
        <v>489822.71999999997</v>
      </c>
      <c r="AJ256" s="8"/>
    </row>
    <row r="257" spans="1:36" s="9" customFormat="1" ht="18" hidden="1" customHeight="1" outlineLevel="2" x14ac:dyDescent="0.25">
      <c r="A257" s="16" t="s">
        <v>644</v>
      </c>
      <c r="B257" s="17" t="s">
        <v>645</v>
      </c>
      <c r="C257" s="18" t="s">
        <v>661</v>
      </c>
      <c r="D257" s="18" t="s">
        <v>57</v>
      </c>
      <c r="E257" s="18" t="s">
        <v>977</v>
      </c>
      <c r="F257" s="19" t="s">
        <v>662</v>
      </c>
      <c r="G257" s="19" t="s">
        <v>59</v>
      </c>
      <c r="H257" s="18" t="s">
        <v>663</v>
      </c>
      <c r="I257" s="18" t="s">
        <v>61</v>
      </c>
      <c r="J257" s="18" t="s">
        <v>664</v>
      </c>
      <c r="K257" s="20"/>
      <c r="L257" s="20">
        <v>1551.61</v>
      </c>
      <c r="M257" s="20">
        <v>1287.9499999999996</v>
      </c>
      <c r="N257" s="20">
        <v>5040.4599999999991</v>
      </c>
      <c r="O257" s="20">
        <v>143.51</v>
      </c>
      <c r="P257" s="20">
        <v>88.47999999999999</v>
      </c>
      <c r="Q257" s="20">
        <v>66.790000000000006</v>
      </c>
      <c r="R257" s="20">
        <v>1445.08</v>
      </c>
      <c r="S257" s="20">
        <v>245.01000000000002</v>
      </c>
      <c r="T257" s="20">
        <v>710.6</v>
      </c>
      <c r="U257" s="20">
        <v>4970.29</v>
      </c>
      <c r="V257" s="20">
        <v>158.9</v>
      </c>
      <c r="W257" s="22">
        <v>88.71</v>
      </c>
      <c r="X257" s="22">
        <v>1268.93</v>
      </c>
      <c r="Y257" s="22">
        <v>26.55</v>
      </c>
      <c r="Z257" s="22">
        <v>0</v>
      </c>
      <c r="AA257" s="22">
        <v>257.10000000000002</v>
      </c>
      <c r="AB257" s="22">
        <v>-0.76</v>
      </c>
      <c r="AC257" s="22"/>
      <c r="AD257" s="41">
        <f t="shared" si="56"/>
        <v>17349.209999999995</v>
      </c>
      <c r="AE257" s="22">
        <v>43.44</v>
      </c>
      <c r="AF257" s="22">
        <v>0</v>
      </c>
      <c r="AG257" s="22">
        <v>1.1299999999999999</v>
      </c>
      <c r="AH257" s="57">
        <f t="shared" si="57"/>
        <v>17393.779999999995</v>
      </c>
      <c r="AJ257" s="8"/>
    </row>
    <row r="258" spans="1:36" s="9" customFormat="1" ht="18" hidden="1" customHeight="1" outlineLevel="2" x14ac:dyDescent="0.25">
      <c r="A258" s="16" t="s">
        <v>644</v>
      </c>
      <c r="B258" s="17" t="s">
        <v>645</v>
      </c>
      <c r="C258" s="18" t="s">
        <v>661</v>
      </c>
      <c r="D258" s="18" t="s">
        <v>63</v>
      </c>
      <c r="E258" s="18" t="s">
        <v>978</v>
      </c>
      <c r="F258" s="19" t="s">
        <v>662</v>
      </c>
      <c r="G258" s="19" t="s">
        <v>64</v>
      </c>
      <c r="H258" s="18" t="s">
        <v>663</v>
      </c>
      <c r="I258" s="18" t="s">
        <v>61</v>
      </c>
      <c r="J258" s="18" t="s">
        <v>665</v>
      </c>
      <c r="K258" s="20"/>
      <c r="L258" s="20">
        <v>443103.29999999987</v>
      </c>
      <c r="M258" s="20">
        <v>367984.15</v>
      </c>
      <c r="N258" s="20">
        <v>1440130.3099999998</v>
      </c>
      <c r="O258" s="20">
        <v>41003.760000000002</v>
      </c>
      <c r="P258" s="20">
        <v>25275.39</v>
      </c>
      <c r="Q258" s="20">
        <v>19077.7</v>
      </c>
      <c r="R258" s="20">
        <v>79227.950000000012</v>
      </c>
      <c r="S258" s="20">
        <v>70002.55</v>
      </c>
      <c r="T258" s="20">
        <v>200933.35</v>
      </c>
      <c r="U258" s="20">
        <v>1394971.28</v>
      </c>
      <c r="V258" s="20">
        <v>45397.090000000004</v>
      </c>
      <c r="W258" s="22">
        <v>25337.14</v>
      </c>
      <c r="X258" s="22">
        <v>34710.85</v>
      </c>
      <c r="Y258" s="22">
        <v>7582.64</v>
      </c>
      <c r="Z258" s="22">
        <v>0</v>
      </c>
      <c r="AA258" s="22">
        <v>73460.170000000013</v>
      </c>
      <c r="AB258" s="22">
        <v>-221.14000000000001</v>
      </c>
      <c r="AC258" s="22"/>
      <c r="AD258" s="41">
        <f t="shared" si="56"/>
        <v>4267976.49</v>
      </c>
      <c r="AE258" s="22">
        <v>10765.689999999999</v>
      </c>
      <c r="AF258" s="22">
        <v>25114.84</v>
      </c>
      <c r="AG258" s="22">
        <v>2420.4899999999998</v>
      </c>
      <c r="AH258" s="57">
        <f t="shared" si="57"/>
        <v>4306277.5100000007</v>
      </c>
      <c r="AJ258" s="8"/>
    </row>
    <row r="259" spans="1:36" s="9" customFormat="1" ht="18" hidden="1" customHeight="1" outlineLevel="2" x14ac:dyDescent="0.25">
      <c r="A259" s="16" t="s">
        <v>644</v>
      </c>
      <c r="B259" s="17" t="s">
        <v>645</v>
      </c>
      <c r="C259" s="18" t="s">
        <v>666</v>
      </c>
      <c r="D259" s="18" t="s">
        <v>57</v>
      </c>
      <c r="E259" s="18" t="s">
        <v>979</v>
      </c>
      <c r="F259" s="19" t="s">
        <v>667</v>
      </c>
      <c r="G259" s="19" t="s">
        <v>59</v>
      </c>
      <c r="H259" s="18" t="s">
        <v>668</v>
      </c>
      <c r="I259" s="18" t="s">
        <v>61</v>
      </c>
      <c r="J259" s="18" t="s">
        <v>669</v>
      </c>
      <c r="K259" s="20"/>
      <c r="L259" s="20">
        <v>2.4</v>
      </c>
      <c r="M259" s="20">
        <v>271.86</v>
      </c>
      <c r="N259" s="20">
        <v>566.85</v>
      </c>
      <c r="O259" s="20">
        <v>622.17999999999995</v>
      </c>
      <c r="P259" s="20">
        <v>0</v>
      </c>
      <c r="Q259" s="20">
        <v>0</v>
      </c>
      <c r="R259" s="20">
        <v>159.30000000000001</v>
      </c>
      <c r="S259" s="20">
        <v>0</v>
      </c>
      <c r="T259" s="20">
        <v>0</v>
      </c>
      <c r="U259" s="20">
        <v>838.7</v>
      </c>
      <c r="V259" s="20">
        <v>0</v>
      </c>
      <c r="W259" s="22">
        <v>0</v>
      </c>
      <c r="X259" s="22">
        <v>156.54</v>
      </c>
      <c r="Y259" s="22">
        <v>0</v>
      </c>
      <c r="Z259" s="22">
        <v>0</v>
      </c>
      <c r="AA259" s="22">
        <v>207.52</v>
      </c>
      <c r="AB259" s="22">
        <v>0.88</v>
      </c>
      <c r="AC259" s="22"/>
      <c r="AD259" s="41">
        <f t="shared" si="56"/>
        <v>2826.23</v>
      </c>
      <c r="AE259" s="22">
        <v>7.09</v>
      </c>
      <c r="AF259" s="22">
        <v>0</v>
      </c>
      <c r="AG259" s="22">
        <v>0</v>
      </c>
      <c r="AH259" s="57">
        <f t="shared" si="57"/>
        <v>2833.32</v>
      </c>
      <c r="AJ259" s="8"/>
    </row>
    <row r="260" spans="1:36" s="9" customFormat="1" ht="18" hidden="1" customHeight="1" outlineLevel="2" x14ac:dyDescent="0.25">
      <c r="A260" s="16" t="s">
        <v>644</v>
      </c>
      <c r="B260" s="17" t="s">
        <v>645</v>
      </c>
      <c r="C260" s="18" t="s">
        <v>666</v>
      </c>
      <c r="D260" s="18" t="s">
        <v>71</v>
      </c>
      <c r="E260" s="18" t="s">
        <v>980</v>
      </c>
      <c r="F260" s="19" t="s">
        <v>667</v>
      </c>
      <c r="G260" s="19" t="s">
        <v>59</v>
      </c>
      <c r="H260" s="18" t="s">
        <v>668</v>
      </c>
      <c r="I260" s="18" t="s">
        <v>61</v>
      </c>
      <c r="J260" s="18" t="s">
        <v>670</v>
      </c>
      <c r="K260" s="20"/>
      <c r="L260" s="20">
        <v>0</v>
      </c>
      <c r="M260" s="20">
        <v>0</v>
      </c>
      <c r="N260" s="20">
        <v>0</v>
      </c>
      <c r="O260" s="20">
        <v>0</v>
      </c>
      <c r="P260" s="20">
        <v>0</v>
      </c>
      <c r="Q260" s="20">
        <v>0</v>
      </c>
      <c r="R260" s="20">
        <v>0</v>
      </c>
      <c r="S260" s="20">
        <v>0</v>
      </c>
      <c r="T260" s="20">
        <v>0</v>
      </c>
      <c r="U260" s="20">
        <v>0</v>
      </c>
      <c r="V260" s="20">
        <v>0</v>
      </c>
      <c r="W260" s="22">
        <v>0</v>
      </c>
      <c r="X260" s="22">
        <v>0</v>
      </c>
      <c r="Y260" s="22">
        <v>0</v>
      </c>
      <c r="Z260" s="22">
        <v>0</v>
      </c>
      <c r="AA260" s="22">
        <v>0</v>
      </c>
      <c r="AB260" s="22">
        <v>0</v>
      </c>
      <c r="AC260" s="22"/>
      <c r="AD260" s="41">
        <f t="shared" si="56"/>
        <v>0</v>
      </c>
      <c r="AE260" s="22">
        <v>0</v>
      </c>
      <c r="AF260" s="22">
        <v>0</v>
      </c>
      <c r="AG260" s="22">
        <v>0</v>
      </c>
      <c r="AH260" s="57">
        <f t="shared" si="57"/>
        <v>0</v>
      </c>
      <c r="AJ260" s="8"/>
    </row>
    <row r="261" spans="1:36" s="9" customFormat="1" ht="18" hidden="1" customHeight="1" outlineLevel="2" x14ac:dyDescent="0.25">
      <c r="A261" s="16" t="s">
        <v>644</v>
      </c>
      <c r="B261" s="17" t="s">
        <v>645</v>
      </c>
      <c r="C261" s="18" t="s">
        <v>666</v>
      </c>
      <c r="D261" s="18" t="s">
        <v>63</v>
      </c>
      <c r="E261" s="18" t="s">
        <v>981</v>
      </c>
      <c r="F261" s="19" t="s">
        <v>667</v>
      </c>
      <c r="G261" s="19" t="s">
        <v>64</v>
      </c>
      <c r="H261" s="18" t="s">
        <v>668</v>
      </c>
      <c r="I261" s="18" t="s">
        <v>61</v>
      </c>
      <c r="J261" s="18" t="s">
        <v>671</v>
      </c>
      <c r="K261" s="20"/>
      <c r="L261" s="20">
        <v>686.76</v>
      </c>
      <c r="M261" s="20">
        <v>77672.67</v>
      </c>
      <c r="N261" s="20">
        <v>161956.99</v>
      </c>
      <c r="O261" s="20">
        <v>177765.86</v>
      </c>
      <c r="P261" s="20">
        <v>0</v>
      </c>
      <c r="Q261" s="20">
        <v>0</v>
      </c>
      <c r="R261" s="20">
        <v>5712.21</v>
      </c>
      <c r="S261" s="20">
        <v>0</v>
      </c>
      <c r="T261" s="20">
        <v>0</v>
      </c>
      <c r="U261" s="20">
        <v>235431.05000000002</v>
      </c>
      <c r="V261" s="20">
        <v>0</v>
      </c>
      <c r="W261" s="22">
        <v>0</v>
      </c>
      <c r="X261" s="22">
        <v>5620.83</v>
      </c>
      <c r="Y261" s="22">
        <v>0</v>
      </c>
      <c r="Z261" s="22">
        <v>0</v>
      </c>
      <c r="AA261" s="22">
        <v>59291.08</v>
      </c>
      <c r="AB261" s="22">
        <v>253.67</v>
      </c>
      <c r="AC261" s="22"/>
      <c r="AD261" s="41">
        <f t="shared" si="56"/>
        <v>724391.12</v>
      </c>
      <c r="AE261" s="22">
        <v>1826.0299999999997</v>
      </c>
      <c r="AF261" s="22">
        <v>4198.59</v>
      </c>
      <c r="AG261" s="22">
        <v>0</v>
      </c>
      <c r="AH261" s="57">
        <f t="shared" si="57"/>
        <v>730415.74</v>
      </c>
      <c r="AJ261" s="8"/>
    </row>
    <row r="262" spans="1:36" s="9" customFormat="1" ht="18" hidden="1" customHeight="1" outlineLevel="2" x14ac:dyDescent="0.25">
      <c r="A262" s="16" t="s">
        <v>644</v>
      </c>
      <c r="B262" s="17" t="s">
        <v>645</v>
      </c>
      <c r="C262" s="18" t="s">
        <v>666</v>
      </c>
      <c r="D262" s="18" t="s">
        <v>76</v>
      </c>
      <c r="E262" s="18" t="s">
        <v>982</v>
      </c>
      <c r="F262" s="19" t="s">
        <v>667</v>
      </c>
      <c r="G262" s="19" t="s">
        <v>64</v>
      </c>
      <c r="H262" s="18" t="s">
        <v>668</v>
      </c>
      <c r="I262" s="18" t="s">
        <v>61</v>
      </c>
      <c r="J262" s="18" t="s">
        <v>672</v>
      </c>
      <c r="K262" s="20"/>
      <c r="L262" s="20">
        <v>0</v>
      </c>
      <c r="M262" s="20">
        <v>0</v>
      </c>
      <c r="N262" s="20">
        <v>0</v>
      </c>
      <c r="O262" s="20">
        <v>0</v>
      </c>
      <c r="P262" s="20">
        <v>0</v>
      </c>
      <c r="Q262" s="20">
        <v>0</v>
      </c>
      <c r="R262" s="20">
        <v>0.5</v>
      </c>
      <c r="S262" s="20">
        <v>0</v>
      </c>
      <c r="T262" s="20">
        <v>0</v>
      </c>
      <c r="U262" s="20">
        <v>0</v>
      </c>
      <c r="V262" s="20">
        <v>0</v>
      </c>
      <c r="W262" s="22">
        <v>0</v>
      </c>
      <c r="X262" s="22">
        <v>0.49</v>
      </c>
      <c r="Y262" s="22">
        <v>0</v>
      </c>
      <c r="Z262" s="22">
        <v>0</v>
      </c>
      <c r="AA262" s="22">
        <v>0</v>
      </c>
      <c r="AB262" s="22">
        <v>0</v>
      </c>
      <c r="AC262" s="22"/>
      <c r="AD262" s="41">
        <f t="shared" si="56"/>
        <v>0.99</v>
      </c>
      <c r="AE262" s="22">
        <v>0</v>
      </c>
      <c r="AF262" s="22">
        <v>0</v>
      </c>
      <c r="AG262" s="22">
        <v>0</v>
      </c>
      <c r="AH262" s="57">
        <f t="shared" si="57"/>
        <v>0.99</v>
      </c>
      <c r="AJ262" s="8"/>
    </row>
    <row r="263" spans="1:36" s="9" customFormat="1" ht="18" hidden="1" customHeight="1" outlineLevel="2" x14ac:dyDescent="0.25">
      <c r="A263" s="16" t="s">
        <v>644</v>
      </c>
      <c r="B263" s="17" t="s">
        <v>645</v>
      </c>
      <c r="C263" s="18" t="s">
        <v>673</v>
      </c>
      <c r="D263" s="18" t="s">
        <v>57</v>
      </c>
      <c r="E263" s="18" t="s">
        <v>983</v>
      </c>
      <c r="F263" s="19" t="s">
        <v>674</v>
      </c>
      <c r="G263" s="19" t="s">
        <v>59</v>
      </c>
      <c r="H263" s="18" t="s">
        <v>675</v>
      </c>
      <c r="I263" s="18" t="s">
        <v>61</v>
      </c>
      <c r="J263" s="18" t="s">
        <v>676</v>
      </c>
      <c r="K263" s="20"/>
      <c r="L263" s="20">
        <v>596.79999999999995</v>
      </c>
      <c r="M263" s="20">
        <v>96.84</v>
      </c>
      <c r="N263" s="20">
        <v>1014.2299999999999</v>
      </c>
      <c r="O263" s="20">
        <v>210.69000000000003</v>
      </c>
      <c r="P263" s="20">
        <v>5.05</v>
      </c>
      <c r="Q263" s="20">
        <v>21.9</v>
      </c>
      <c r="R263" s="20">
        <v>154.01</v>
      </c>
      <c r="S263" s="20">
        <v>98.72</v>
      </c>
      <c r="T263" s="20">
        <v>221.22</v>
      </c>
      <c r="U263" s="20">
        <v>1081.69</v>
      </c>
      <c r="V263" s="20">
        <v>21.37</v>
      </c>
      <c r="W263" s="22">
        <v>25.540000000000003</v>
      </c>
      <c r="X263" s="22">
        <v>131.06</v>
      </c>
      <c r="Y263" s="22">
        <v>1.51</v>
      </c>
      <c r="Z263" s="22">
        <v>0</v>
      </c>
      <c r="AA263" s="22">
        <v>156.77999999999997</v>
      </c>
      <c r="AB263" s="22">
        <v>6.55</v>
      </c>
      <c r="AC263" s="22"/>
      <c r="AD263" s="41">
        <f t="shared" si="56"/>
        <v>3843.96</v>
      </c>
      <c r="AE263" s="22">
        <v>9.6199999999999992</v>
      </c>
      <c r="AF263" s="22">
        <v>0</v>
      </c>
      <c r="AG263" s="22">
        <v>0</v>
      </c>
      <c r="AH263" s="57">
        <f t="shared" si="57"/>
        <v>3853.58</v>
      </c>
      <c r="AJ263" s="8"/>
    </row>
    <row r="264" spans="1:36" s="9" customFormat="1" ht="18" hidden="1" customHeight="1" outlineLevel="2" x14ac:dyDescent="0.25">
      <c r="A264" s="16" t="s">
        <v>644</v>
      </c>
      <c r="B264" s="17" t="s">
        <v>645</v>
      </c>
      <c r="C264" s="18" t="s">
        <v>673</v>
      </c>
      <c r="D264" s="18" t="s">
        <v>63</v>
      </c>
      <c r="E264" s="18" t="s">
        <v>984</v>
      </c>
      <c r="F264" s="19" t="s">
        <v>674</v>
      </c>
      <c r="G264" s="19" t="s">
        <v>64</v>
      </c>
      <c r="H264" s="18" t="s">
        <v>675</v>
      </c>
      <c r="I264" s="18" t="s">
        <v>61</v>
      </c>
      <c r="J264" s="18" t="s">
        <v>677</v>
      </c>
      <c r="K264" s="20"/>
      <c r="L264" s="20">
        <v>169844.22000000003</v>
      </c>
      <c r="M264" s="20">
        <v>27667.97</v>
      </c>
      <c r="N264" s="20">
        <v>289781.40999999997</v>
      </c>
      <c r="O264" s="20">
        <v>60197.109999999993</v>
      </c>
      <c r="P264" s="20">
        <v>1430.72</v>
      </c>
      <c r="Q264" s="20">
        <v>5454.1</v>
      </c>
      <c r="R264" s="20">
        <v>12500.689999999999</v>
      </c>
      <c r="S264" s="20">
        <v>28200.9</v>
      </c>
      <c r="T264" s="20">
        <v>63208.07</v>
      </c>
      <c r="U264" s="20">
        <v>306951.06</v>
      </c>
      <c r="V264" s="20">
        <v>6105.35</v>
      </c>
      <c r="W264" s="22">
        <v>7291.46</v>
      </c>
      <c r="X264" s="22">
        <v>6500.22</v>
      </c>
      <c r="Y264" s="22">
        <v>429.21000000000004</v>
      </c>
      <c r="Z264" s="22">
        <v>0</v>
      </c>
      <c r="AA264" s="22">
        <v>44791.549999999996</v>
      </c>
      <c r="AB264" s="22">
        <v>1883.2</v>
      </c>
      <c r="AC264" s="22"/>
      <c r="AD264" s="41">
        <f t="shared" si="56"/>
        <v>1032237.2399999996</v>
      </c>
      <c r="AE264" s="22">
        <v>2592.31</v>
      </c>
      <c r="AF264" s="22">
        <v>2102.17</v>
      </c>
      <c r="AG264" s="22">
        <v>0</v>
      </c>
      <c r="AH264" s="57">
        <f t="shared" si="57"/>
        <v>1036931.7199999997</v>
      </c>
      <c r="AJ264" s="8"/>
    </row>
    <row r="265" spans="1:36" s="9" customFormat="1" ht="18" hidden="1" customHeight="1" outlineLevel="2" x14ac:dyDescent="0.25">
      <c r="A265" s="16" t="s">
        <v>644</v>
      </c>
      <c r="B265" s="17" t="s">
        <v>645</v>
      </c>
      <c r="C265" s="18" t="s">
        <v>678</v>
      </c>
      <c r="D265" s="18" t="s">
        <v>57</v>
      </c>
      <c r="E265" s="18" t="s">
        <v>985</v>
      </c>
      <c r="F265" s="19" t="s">
        <v>679</v>
      </c>
      <c r="G265" s="19" t="s">
        <v>59</v>
      </c>
      <c r="H265" s="18" t="s">
        <v>680</v>
      </c>
      <c r="I265" s="18" t="s">
        <v>61</v>
      </c>
      <c r="J265" s="18" t="s">
        <v>681</v>
      </c>
      <c r="K265" s="20"/>
      <c r="L265" s="20">
        <v>1182.26</v>
      </c>
      <c r="M265" s="20">
        <v>407.49</v>
      </c>
      <c r="N265" s="20">
        <v>1323.01</v>
      </c>
      <c r="O265" s="20">
        <v>316.20999999999998</v>
      </c>
      <c r="P265" s="20">
        <v>3.05</v>
      </c>
      <c r="Q265" s="20">
        <v>78.41</v>
      </c>
      <c r="R265" s="20">
        <v>50.09</v>
      </c>
      <c r="S265" s="20">
        <v>142.79</v>
      </c>
      <c r="T265" s="20">
        <v>408.7</v>
      </c>
      <c r="U265" s="20">
        <v>1308.71</v>
      </c>
      <c r="V265" s="20">
        <v>353.69</v>
      </c>
      <c r="W265" s="22">
        <v>2.13</v>
      </c>
      <c r="X265" s="22">
        <v>0</v>
      </c>
      <c r="Y265" s="22">
        <v>0.92999999999999994</v>
      </c>
      <c r="Z265" s="22">
        <v>0</v>
      </c>
      <c r="AA265" s="22">
        <v>-64.680000000000007</v>
      </c>
      <c r="AB265" s="22">
        <v>4.49</v>
      </c>
      <c r="AC265" s="22"/>
      <c r="AD265" s="41">
        <f t="shared" si="56"/>
        <v>5517.28</v>
      </c>
      <c r="AE265" s="22">
        <v>13.84</v>
      </c>
      <c r="AF265" s="22">
        <v>0</v>
      </c>
      <c r="AG265" s="22">
        <v>5.36</v>
      </c>
      <c r="AH265" s="57">
        <f t="shared" si="57"/>
        <v>5536.48</v>
      </c>
      <c r="AJ265" s="8"/>
    </row>
    <row r="266" spans="1:36" s="9" customFormat="1" ht="18" hidden="1" customHeight="1" outlineLevel="2" x14ac:dyDescent="0.25">
      <c r="A266" s="16" t="s">
        <v>644</v>
      </c>
      <c r="B266" s="17" t="s">
        <v>645</v>
      </c>
      <c r="C266" s="18" t="s">
        <v>678</v>
      </c>
      <c r="D266" s="18" t="s">
        <v>63</v>
      </c>
      <c r="E266" s="18" t="s">
        <v>986</v>
      </c>
      <c r="F266" s="19" t="s">
        <v>679</v>
      </c>
      <c r="G266" s="19" t="s">
        <v>64</v>
      </c>
      <c r="H266" s="18" t="s">
        <v>680</v>
      </c>
      <c r="I266" s="18" t="s">
        <v>61</v>
      </c>
      <c r="J266" s="18" t="s">
        <v>682</v>
      </c>
      <c r="K266" s="20"/>
      <c r="L266" s="20">
        <v>336775.56</v>
      </c>
      <c r="M266" s="20">
        <v>116426.4</v>
      </c>
      <c r="N266" s="20">
        <v>377998.04000000004</v>
      </c>
      <c r="O266" s="20">
        <v>90345.75</v>
      </c>
      <c r="P266" s="20">
        <v>870.00999999999988</v>
      </c>
      <c r="Q266" s="20">
        <v>22403.87</v>
      </c>
      <c r="R266" s="20">
        <v>22858.12</v>
      </c>
      <c r="S266" s="20">
        <v>40795.020000000004</v>
      </c>
      <c r="T266" s="20">
        <v>118303.83</v>
      </c>
      <c r="U266" s="20">
        <v>364477.81</v>
      </c>
      <c r="V266" s="20">
        <v>101056.7</v>
      </c>
      <c r="W266" s="22">
        <v>609.01</v>
      </c>
      <c r="X266" s="22">
        <v>8415.32</v>
      </c>
      <c r="Y266" s="22">
        <v>261.01</v>
      </c>
      <c r="Z266" s="22">
        <v>0</v>
      </c>
      <c r="AA266" s="22">
        <v>-18477.96</v>
      </c>
      <c r="AB266" s="22">
        <v>1282.29</v>
      </c>
      <c r="AC266" s="22"/>
      <c r="AD266" s="41">
        <f t="shared" si="56"/>
        <v>1584400.7800000003</v>
      </c>
      <c r="AE266" s="22">
        <v>3994.5899999999997</v>
      </c>
      <c r="AF266" s="22">
        <v>9436.61</v>
      </c>
      <c r="AG266" s="22">
        <v>0</v>
      </c>
      <c r="AH266" s="57">
        <f t="shared" si="57"/>
        <v>1597831.9800000004</v>
      </c>
      <c r="AJ266" s="8"/>
    </row>
    <row r="267" spans="1:36" s="9" customFormat="1" ht="18" hidden="1" customHeight="1" outlineLevel="2" x14ac:dyDescent="0.25">
      <c r="A267" s="16" t="s">
        <v>644</v>
      </c>
      <c r="B267" s="17" t="s">
        <v>645</v>
      </c>
      <c r="C267" s="18" t="s">
        <v>683</v>
      </c>
      <c r="D267" s="18" t="s">
        <v>57</v>
      </c>
      <c r="E267" s="18" t="s">
        <v>987</v>
      </c>
      <c r="F267" s="19" t="s">
        <v>684</v>
      </c>
      <c r="G267" s="19" t="s">
        <v>59</v>
      </c>
      <c r="H267" s="18" t="s">
        <v>685</v>
      </c>
      <c r="I267" s="18" t="s">
        <v>61</v>
      </c>
      <c r="J267" s="18" t="s">
        <v>686</v>
      </c>
      <c r="K267" s="20"/>
      <c r="L267" s="20">
        <v>144.51999999999998</v>
      </c>
      <c r="M267" s="20">
        <v>488.97</v>
      </c>
      <c r="N267" s="20">
        <v>440.88</v>
      </c>
      <c r="O267" s="20">
        <v>55.84</v>
      </c>
      <c r="P267" s="20">
        <v>0.87</v>
      </c>
      <c r="Q267" s="20">
        <v>8.8800000000000008</v>
      </c>
      <c r="R267" s="20">
        <v>25.049999999999997</v>
      </c>
      <c r="S267" s="20">
        <v>15.71</v>
      </c>
      <c r="T267" s="20">
        <v>-10.93</v>
      </c>
      <c r="U267" s="20">
        <v>425.2</v>
      </c>
      <c r="V267" s="20">
        <v>30.09</v>
      </c>
      <c r="W267" s="22">
        <v>2.67</v>
      </c>
      <c r="X267" s="22">
        <v>0</v>
      </c>
      <c r="Y267" s="22">
        <v>0.26</v>
      </c>
      <c r="Z267" s="22">
        <v>0</v>
      </c>
      <c r="AA267" s="22">
        <v>32.82</v>
      </c>
      <c r="AB267" s="22">
        <v>24.219999999999995</v>
      </c>
      <c r="AC267" s="22"/>
      <c r="AD267" s="41">
        <f t="shared" si="56"/>
        <v>1685.0499999999997</v>
      </c>
      <c r="AE267" s="22">
        <v>4.32</v>
      </c>
      <c r="AF267" s="22">
        <v>0</v>
      </c>
      <c r="AG267" s="22">
        <v>39.15</v>
      </c>
      <c r="AH267" s="57">
        <f t="shared" si="57"/>
        <v>1728.5199999999998</v>
      </c>
      <c r="AJ267" s="8"/>
    </row>
    <row r="268" spans="1:36" s="9" customFormat="1" ht="18" hidden="1" customHeight="1" outlineLevel="2" x14ac:dyDescent="0.25">
      <c r="A268" s="16" t="s">
        <v>644</v>
      </c>
      <c r="B268" s="17" t="s">
        <v>645</v>
      </c>
      <c r="C268" s="18" t="s">
        <v>683</v>
      </c>
      <c r="D268" s="18" t="s">
        <v>71</v>
      </c>
      <c r="E268" s="18" t="s">
        <v>988</v>
      </c>
      <c r="F268" s="19" t="s">
        <v>684</v>
      </c>
      <c r="G268" s="19" t="s">
        <v>687</v>
      </c>
      <c r="H268" s="18" t="s">
        <v>685</v>
      </c>
      <c r="I268" s="18" t="s">
        <v>61</v>
      </c>
      <c r="J268" s="18" t="s">
        <v>688</v>
      </c>
      <c r="K268" s="20"/>
      <c r="L268" s="20">
        <v>0</v>
      </c>
      <c r="M268" s="20">
        <v>0</v>
      </c>
      <c r="N268" s="20">
        <v>0</v>
      </c>
      <c r="O268" s="20">
        <v>0</v>
      </c>
      <c r="P268" s="20">
        <v>0</v>
      </c>
      <c r="Q268" s="20">
        <v>0</v>
      </c>
      <c r="R268" s="20">
        <v>0</v>
      </c>
      <c r="S268" s="20">
        <v>0</v>
      </c>
      <c r="T268" s="20">
        <v>0</v>
      </c>
      <c r="U268" s="20">
        <v>0</v>
      </c>
      <c r="V268" s="20">
        <v>0</v>
      </c>
      <c r="W268" s="22">
        <v>0</v>
      </c>
      <c r="X268" s="22">
        <v>0</v>
      </c>
      <c r="Y268" s="22">
        <v>0</v>
      </c>
      <c r="Z268" s="22">
        <v>0</v>
      </c>
      <c r="AA268" s="22">
        <v>0</v>
      </c>
      <c r="AB268" s="22">
        <v>0</v>
      </c>
      <c r="AC268" s="22"/>
      <c r="AD268" s="41">
        <f t="shared" si="56"/>
        <v>0</v>
      </c>
      <c r="AE268" s="22">
        <v>0</v>
      </c>
      <c r="AF268" s="22">
        <v>0</v>
      </c>
      <c r="AG268" s="22">
        <v>0</v>
      </c>
      <c r="AH268" s="57">
        <f t="shared" si="57"/>
        <v>0</v>
      </c>
      <c r="AJ268" s="8"/>
    </row>
    <row r="269" spans="1:36" s="9" customFormat="1" ht="18" hidden="1" customHeight="1" outlineLevel="2" x14ac:dyDescent="0.25">
      <c r="A269" s="16" t="s">
        <v>644</v>
      </c>
      <c r="B269" s="17" t="s">
        <v>645</v>
      </c>
      <c r="C269" s="18" t="s">
        <v>683</v>
      </c>
      <c r="D269" s="18" t="s">
        <v>63</v>
      </c>
      <c r="E269" s="18" t="s">
        <v>989</v>
      </c>
      <c r="F269" s="19" t="s">
        <v>684</v>
      </c>
      <c r="G269" s="19" t="s">
        <v>64</v>
      </c>
      <c r="H269" s="18" t="s">
        <v>685</v>
      </c>
      <c r="I269" s="18" t="s">
        <v>61</v>
      </c>
      <c r="J269" s="18" t="s">
        <v>689</v>
      </c>
      <c r="K269" s="20"/>
      <c r="L269" s="20">
        <v>41286.069999999992</v>
      </c>
      <c r="M269" s="20">
        <v>139706.70000000001</v>
      </c>
      <c r="N269" s="20">
        <v>125966.39</v>
      </c>
      <c r="O269" s="20">
        <v>15954.13</v>
      </c>
      <c r="P269" s="20">
        <v>248.89</v>
      </c>
      <c r="Q269" s="20">
        <v>2536.38</v>
      </c>
      <c r="R269" s="20">
        <v>9081.84</v>
      </c>
      <c r="S269" s="20">
        <v>4487.9000000000005</v>
      </c>
      <c r="T269" s="20">
        <v>5616.52</v>
      </c>
      <c r="U269" s="20">
        <v>118130.99</v>
      </c>
      <c r="V269" s="20">
        <v>8599.99</v>
      </c>
      <c r="W269" s="22">
        <v>765.12</v>
      </c>
      <c r="X269" s="22">
        <v>1959.35</v>
      </c>
      <c r="Y269" s="22">
        <v>74.66</v>
      </c>
      <c r="Z269" s="22">
        <v>0</v>
      </c>
      <c r="AA269" s="22">
        <v>9377.16</v>
      </c>
      <c r="AB269" s="22">
        <v>6914.3200000000006</v>
      </c>
      <c r="AC269" s="22"/>
      <c r="AD269" s="41">
        <f t="shared" si="56"/>
        <v>490706.41000000003</v>
      </c>
      <c r="AE269" s="22">
        <v>1244.3900000000001</v>
      </c>
      <c r="AF269" s="22">
        <v>3358.64</v>
      </c>
      <c r="AG269" s="22">
        <v>2445.86</v>
      </c>
      <c r="AH269" s="57">
        <f t="shared" si="57"/>
        <v>497755.30000000005</v>
      </c>
      <c r="AJ269" s="8"/>
    </row>
    <row r="270" spans="1:36" s="9" customFormat="1" ht="18" hidden="1" customHeight="1" outlineLevel="2" x14ac:dyDescent="0.25">
      <c r="A270" s="16" t="s">
        <v>644</v>
      </c>
      <c r="B270" s="17" t="s">
        <v>645</v>
      </c>
      <c r="C270" s="18" t="s">
        <v>683</v>
      </c>
      <c r="D270" s="18" t="s">
        <v>76</v>
      </c>
      <c r="E270" s="18" t="s">
        <v>990</v>
      </c>
      <c r="F270" s="19" t="s">
        <v>684</v>
      </c>
      <c r="G270" s="19" t="s">
        <v>690</v>
      </c>
      <c r="H270" s="18" t="s">
        <v>685</v>
      </c>
      <c r="I270" s="18" t="s">
        <v>61</v>
      </c>
      <c r="J270" s="18" t="s">
        <v>691</v>
      </c>
      <c r="K270" s="20"/>
      <c r="L270" s="20">
        <v>0</v>
      </c>
      <c r="M270" s="20">
        <v>0</v>
      </c>
      <c r="N270" s="20">
        <v>0</v>
      </c>
      <c r="O270" s="20">
        <v>0</v>
      </c>
      <c r="P270" s="20">
        <v>0</v>
      </c>
      <c r="Q270" s="20">
        <v>0</v>
      </c>
      <c r="R270" s="20">
        <v>0</v>
      </c>
      <c r="S270" s="20">
        <v>0</v>
      </c>
      <c r="T270" s="20">
        <v>0</v>
      </c>
      <c r="U270" s="20">
        <v>0</v>
      </c>
      <c r="V270" s="20">
        <v>0</v>
      </c>
      <c r="W270" s="22">
        <v>0</v>
      </c>
      <c r="X270" s="22">
        <v>0</v>
      </c>
      <c r="Y270" s="22">
        <v>0</v>
      </c>
      <c r="Z270" s="22">
        <v>0</v>
      </c>
      <c r="AA270" s="22">
        <v>0</v>
      </c>
      <c r="AB270" s="22">
        <v>0</v>
      </c>
      <c r="AC270" s="22"/>
      <c r="AD270" s="41">
        <f t="shared" si="56"/>
        <v>0</v>
      </c>
      <c r="AE270" s="22">
        <v>0</v>
      </c>
      <c r="AF270" s="22">
        <v>0</v>
      </c>
      <c r="AG270" s="22">
        <v>0</v>
      </c>
      <c r="AH270" s="57">
        <f t="shared" si="57"/>
        <v>0</v>
      </c>
      <c r="AJ270" s="8"/>
    </row>
    <row r="271" spans="1:36" s="9" customFormat="1" ht="18" hidden="1" customHeight="1" outlineLevel="2" x14ac:dyDescent="0.25">
      <c r="A271" s="16" t="s">
        <v>644</v>
      </c>
      <c r="B271" s="17" t="s">
        <v>645</v>
      </c>
      <c r="C271" s="18" t="s">
        <v>692</v>
      </c>
      <c r="D271" s="18" t="s">
        <v>57</v>
      </c>
      <c r="E271" s="18" t="s">
        <v>991</v>
      </c>
      <c r="F271" s="19" t="s">
        <v>693</v>
      </c>
      <c r="G271" s="19" t="s">
        <v>59</v>
      </c>
      <c r="H271" s="18" t="s">
        <v>694</v>
      </c>
      <c r="I271" s="18" t="s">
        <v>61</v>
      </c>
      <c r="J271" s="18" t="s">
        <v>695</v>
      </c>
      <c r="K271" s="20"/>
      <c r="L271" s="20">
        <v>967.19999999999993</v>
      </c>
      <c r="M271" s="20">
        <v>722.08999999999992</v>
      </c>
      <c r="N271" s="20">
        <v>3695.26</v>
      </c>
      <c r="O271" s="20">
        <v>52.57</v>
      </c>
      <c r="P271" s="20">
        <v>22.93</v>
      </c>
      <c r="Q271" s="20">
        <v>63.599999999999994</v>
      </c>
      <c r="R271" s="20">
        <v>126</v>
      </c>
      <c r="S271" s="20">
        <v>121.41</v>
      </c>
      <c r="T271" s="20">
        <v>579.5200000000001</v>
      </c>
      <c r="U271" s="20">
        <v>3417.18</v>
      </c>
      <c r="V271" s="20">
        <v>166.92999999999998</v>
      </c>
      <c r="W271" s="22">
        <v>56.97999999999999</v>
      </c>
      <c r="X271" s="22">
        <v>0</v>
      </c>
      <c r="Y271" s="22">
        <v>6.89</v>
      </c>
      <c r="Z271" s="22">
        <v>0</v>
      </c>
      <c r="AA271" s="22">
        <v>145.93</v>
      </c>
      <c r="AB271" s="22">
        <v>12.540000000000001</v>
      </c>
      <c r="AC271" s="22"/>
      <c r="AD271" s="41">
        <f t="shared" si="56"/>
        <v>10157.030000000001</v>
      </c>
      <c r="AE271" s="22">
        <v>25.020000000000003</v>
      </c>
      <c r="AF271" s="22">
        <v>0</v>
      </c>
      <c r="AG271" s="22">
        <v>49.17</v>
      </c>
      <c r="AH271" s="57">
        <f t="shared" si="57"/>
        <v>10231.220000000001</v>
      </c>
      <c r="AJ271" s="8"/>
    </row>
    <row r="272" spans="1:36" s="9" customFormat="1" ht="18" hidden="1" customHeight="1" outlineLevel="2" x14ac:dyDescent="0.25">
      <c r="A272" s="16" t="s">
        <v>644</v>
      </c>
      <c r="B272" s="17" t="s">
        <v>645</v>
      </c>
      <c r="C272" s="18" t="s">
        <v>692</v>
      </c>
      <c r="D272" s="18" t="s">
        <v>63</v>
      </c>
      <c r="E272" s="18" t="s">
        <v>992</v>
      </c>
      <c r="F272" s="19" t="s">
        <v>693</v>
      </c>
      <c r="G272" s="19" t="s">
        <v>64</v>
      </c>
      <c r="H272" s="18" t="s">
        <v>694</v>
      </c>
      <c r="I272" s="18" t="s">
        <v>61</v>
      </c>
      <c r="J272" s="18" t="s">
        <v>696</v>
      </c>
      <c r="K272" s="20"/>
      <c r="L272" s="20">
        <v>276347.04000000004</v>
      </c>
      <c r="M272" s="20">
        <v>206314.42</v>
      </c>
      <c r="N272" s="20">
        <v>1055792.42</v>
      </c>
      <c r="O272" s="20">
        <v>15019.890000000001</v>
      </c>
      <c r="P272" s="20">
        <v>6547.33</v>
      </c>
      <c r="Q272" s="20">
        <v>18171</v>
      </c>
      <c r="R272" s="20">
        <v>46211.3</v>
      </c>
      <c r="S272" s="20">
        <v>34685.61</v>
      </c>
      <c r="T272" s="20">
        <v>164860.68</v>
      </c>
      <c r="U272" s="20">
        <v>960015.27</v>
      </c>
      <c r="V272" s="20">
        <v>47693.070000000007</v>
      </c>
      <c r="W272" s="22">
        <v>16273.259999999998</v>
      </c>
      <c r="X272" s="22">
        <v>10056.16</v>
      </c>
      <c r="Y272" s="22">
        <v>1964.19</v>
      </c>
      <c r="Z272" s="22">
        <v>0</v>
      </c>
      <c r="AA272" s="22">
        <v>41690.659999999996</v>
      </c>
      <c r="AB272" s="22">
        <v>3596.1700000000005</v>
      </c>
      <c r="AC272" s="22"/>
      <c r="AD272" s="41">
        <f t="shared" si="56"/>
        <v>2905238.4699999997</v>
      </c>
      <c r="AE272" s="22">
        <v>7151.4400000000005</v>
      </c>
      <c r="AF272" s="22">
        <v>16315.16</v>
      </c>
      <c r="AG272" s="22">
        <v>14765.04</v>
      </c>
      <c r="AH272" s="57">
        <f t="shared" si="57"/>
        <v>2943470.11</v>
      </c>
      <c r="AJ272" s="8"/>
    </row>
    <row r="273" spans="1:36" s="9" customFormat="1" ht="18" customHeight="1" outlineLevel="1" collapsed="1" x14ac:dyDescent="0.25">
      <c r="A273" s="40" t="s">
        <v>697</v>
      </c>
      <c r="B273" s="74"/>
      <c r="C273" s="75"/>
      <c r="D273" s="75"/>
      <c r="E273" s="75"/>
      <c r="F273" s="76"/>
      <c r="G273" s="76"/>
      <c r="H273" s="75"/>
      <c r="I273" s="75"/>
      <c r="J273" s="75"/>
      <c r="K273" s="77">
        <f t="shared" ref="K273:AH273" si="58">SUBTOTAL(9,K251:K272)</f>
        <v>0</v>
      </c>
      <c r="L273" s="77">
        <f t="shared" si="58"/>
        <v>1684260.1500000001</v>
      </c>
      <c r="M273" s="77">
        <f t="shared" si="58"/>
        <v>1009527.6100000001</v>
      </c>
      <c r="N273" s="77">
        <f t="shared" si="58"/>
        <v>3958838.6399999997</v>
      </c>
      <c r="O273" s="77">
        <f t="shared" si="58"/>
        <v>425032.63000000006</v>
      </c>
      <c r="P273" s="77">
        <f t="shared" si="58"/>
        <v>34751.689999999995</v>
      </c>
      <c r="Q273" s="77">
        <f t="shared" si="58"/>
        <v>75543.509999999995</v>
      </c>
      <c r="R273" s="77">
        <f t="shared" si="58"/>
        <v>190571.91000000003</v>
      </c>
      <c r="S273" s="77">
        <f t="shared" si="58"/>
        <v>184539.20999999996</v>
      </c>
      <c r="T273" s="77">
        <f t="shared" si="58"/>
        <v>663541.47</v>
      </c>
      <c r="U273" s="77">
        <f t="shared" si="58"/>
        <v>3665319.0400000005</v>
      </c>
      <c r="V273" s="77">
        <f t="shared" si="58"/>
        <v>275462.75</v>
      </c>
      <c r="W273" s="78">
        <f t="shared" si="58"/>
        <v>54735.740000000005</v>
      </c>
      <c r="X273" s="78">
        <f t="shared" si="58"/>
        <v>78921.23000000001</v>
      </c>
      <c r="Y273" s="78">
        <f t="shared" si="58"/>
        <v>10425.530000000001</v>
      </c>
      <c r="Z273" s="78">
        <f t="shared" si="58"/>
        <v>0</v>
      </c>
      <c r="AA273" s="78">
        <f t="shared" si="58"/>
        <v>226247.13000000003</v>
      </c>
      <c r="AB273" s="78">
        <f t="shared" si="58"/>
        <v>27763.99</v>
      </c>
      <c r="AC273" s="78">
        <f t="shared" si="58"/>
        <v>0</v>
      </c>
      <c r="AD273" s="79">
        <f t="shared" si="58"/>
        <v>12565482.23</v>
      </c>
      <c r="AE273" s="78">
        <f t="shared" si="58"/>
        <v>31472.93</v>
      </c>
      <c r="AF273" s="78">
        <f t="shared" si="58"/>
        <v>69523.839999999997</v>
      </c>
      <c r="AG273" s="78">
        <f t="shared" si="58"/>
        <v>19726.2</v>
      </c>
      <c r="AH273" s="80">
        <f t="shared" si="58"/>
        <v>12686205.200000003</v>
      </c>
      <c r="AJ273" s="32"/>
    </row>
    <row r="274" spans="1:36" s="9" customFormat="1" ht="18" hidden="1" customHeight="1" outlineLevel="2" x14ac:dyDescent="0.25">
      <c r="A274" s="16" t="s">
        <v>698</v>
      </c>
      <c r="B274" s="17" t="s">
        <v>699</v>
      </c>
      <c r="C274" s="18" t="s">
        <v>700</v>
      </c>
      <c r="D274" s="18" t="s">
        <v>57</v>
      </c>
      <c r="E274" s="18" t="s">
        <v>993</v>
      </c>
      <c r="F274" s="19" t="s">
        <v>701</v>
      </c>
      <c r="G274" s="19" t="s">
        <v>68</v>
      </c>
      <c r="H274" s="18" t="s">
        <v>702</v>
      </c>
      <c r="I274" s="18" t="s">
        <v>61</v>
      </c>
      <c r="J274" s="18" t="s">
        <v>703</v>
      </c>
      <c r="K274" s="20"/>
      <c r="L274" s="20">
        <v>6.14</v>
      </c>
      <c r="M274" s="20">
        <v>0</v>
      </c>
      <c r="N274" s="20">
        <v>0</v>
      </c>
      <c r="O274" s="20">
        <v>0</v>
      </c>
      <c r="P274" s="20">
        <v>0</v>
      </c>
      <c r="Q274" s="20">
        <v>0</v>
      </c>
      <c r="R274" s="20">
        <v>0</v>
      </c>
      <c r="S274" s="20">
        <v>0</v>
      </c>
      <c r="T274" s="20">
        <v>0</v>
      </c>
      <c r="U274" s="20">
        <v>0</v>
      </c>
      <c r="V274" s="20">
        <v>0</v>
      </c>
      <c r="W274" s="22">
        <v>0</v>
      </c>
      <c r="X274" s="22">
        <v>0</v>
      </c>
      <c r="Y274" s="22">
        <v>0</v>
      </c>
      <c r="Z274" s="22">
        <v>0</v>
      </c>
      <c r="AA274" s="22">
        <v>0</v>
      </c>
      <c r="AB274" s="22">
        <v>0</v>
      </c>
      <c r="AC274" s="22"/>
      <c r="AD274" s="41">
        <f t="shared" ref="AD274:AD279" si="59">SUM(L274:AC274)</f>
        <v>6.14</v>
      </c>
      <c r="AE274" s="22">
        <v>0.02</v>
      </c>
      <c r="AF274" s="22">
        <v>0</v>
      </c>
      <c r="AG274" s="22">
        <v>0</v>
      </c>
      <c r="AH274" s="57">
        <f t="shared" ref="AH274:AH279" si="60">SUM(AD274:AG274)</f>
        <v>6.1599999999999993</v>
      </c>
      <c r="AJ274" s="8"/>
    </row>
    <row r="275" spans="1:36" s="9" customFormat="1" ht="18" hidden="1" customHeight="1" outlineLevel="2" x14ac:dyDescent="0.25">
      <c r="A275" s="16" t="s">
        <v>698</v>
      </c>
      <c r="B275" s="17" t="s">
        <v>699</v>
      </c>
      <c r="C275" s="18" t="s">
        <v>700</v>
      </c>
      <c r="D275" s="18" t="s">
        <v>71</v>
      </c>
      <c r="E275" s="18" t="s">
        <v>994</v>
      </c>
      <c r="F275" s="19" t="s">
        <v>701</v>
      </c>
      <c r="G275" s="19" t="s">
        <v>704</v>
      </c>
      <c r="H275" s="18" t="s">
        <v>702</v>
      </c>
      <c r="I275" s="18" t="s">
        <v>61</v>
      </c>
      <c r="J275" s="18" t="s">
        <v>705</v>
      </c>
      <c r="K275" s="20"/>
      <c r="L275" s="20">
        <v>0</v>
      </c>
      <c r="M275" s="20">
        <v>0</v>
      </c>
      <c r="N275" s="20">
        <v>0</v>
      </c>
      <c r="O275" s="20">
        <v>0</v>
      </c>
      <c r="P275" s="20">
        <v>0</v>
      </c>
      <c r="Q275" s="20">
        <v>0</v>
      </c>
      <c r="R275" s="20">
        <v>0</v>
      </c>
      <c r="S275" s="20">
        <v>0</v>
      </c>
      <c r="T275" s="20">
        <v>0</v>
      </c>
      <c r="U275" s="20">
        <v>0</v>
      </c>
      <c r="V275" s="20">
        <v>0</v>
      </c>
      <c r="W275" s="22">
        <v>0</v>
      </c>
      <c r="X275" s="22">
        <v>0</v>
      </c>
      <c r="Y275" s="22">
        <v>0</v>
      </c>
      <c r="Z275" s="22">
        <v>0</v>
      </c>
      <c r="AA275" s="22">
        <v>0</v>
      </c>
      <c r="AB275" s="22">
        <v>0</v>
      </c>
      <c r="AC275" s="22"/>
      <c r="AD275" s="41">
        <f t="shared" si="59"/>
        <v>0</v>
      </c>
      <c r="AE275" s="22">
        <v>0</v>
      </c>
      <c r="AF275" s="22">
        <v>0</v>
      </c>
      <c r="AG275" s="22">
        <v>0</v>
      </c>
      <c r="AH275" s="57">
        <f t="shared" si="60"/>
        <v>0</v>
      </c>
      <c r="AJ275" s="8"/>
    </row>
    <row r="276" spans="1:36" s="9" customFormat="1" ht="18" hidden="1" customHeight="1" outlineLevel="2" x14ac:dyDescent="0.25">
      <c r="A276" s="16" t="s">
        <v>698</v>
      </c>
      <c r="B276" s="17" t="s">
        <v>699</v>
      </c>
      <c r="C276" s="18" t="s">
        <v>700</v>
      </c>
      <c r="D276" s="18" t="s">
        <v>63</v>
      </c>
      <c r="E276" s="18" t="s">
        <v>995</v>
      </c>
      <c r="F276" s="19" t="s">
        <v>701</v>
      </c>
      <c r="G276" s="19" t="s">
        <v>74</v>
      </c>
      <c r="H276" s="18" t="s">
        <v>702</v>
      </c>
      <c r="I276" s="18" t="s">
        <v>61</v>
      </c>
      <c r="J276" s="18" t="s">
        <v>706</v>
      </c>
      <c r="K276" s="20"/>
      <c r="L276" s="20">
        <v>2251230.3400000003</v>
      </c>
      <c r="M276" s="20">
        <v>297935.99</v>
      </c>
      <c r="N276" s="20">
        <v>1939380.1300000001</v>
      </c>
      <c r="O276" s="20">
        <v>142594.72000000003</v>
      </c>
      <c r="P276" s="20">
        <v>12746.520000000002</v>
      </c>
      <c r="Q276" s="20">
        <v>29966.92</v>
      </c>
      <c r="R276" s="20">
        <v>102028.45</v>
      </c>
      <c r="S276" s="20">
        <v>211477.51000000004</v>
      </c>
      <c r="T276" s="20">
        <v>478419.93</v>
      </c>
      <c r="U276" s="20">
        <v>1688358.6499999997</v>
      </c>
      <c r="V276" s="20">
        <v>99011.4</v>
      </c>
      <c r="W276" s="22">
        <v>13120.210000000001</v>
      </c>
      <c r="X276" s="22">
        <v>55684.82</v>
      </c>
      <c r="Y276" s="22">
        <v>3823.9500000000003</v>
      </c>
      <c r="Z276" s="22">
        <v>21361.329999999998</v>
      </c>
      <c r="AA276" s="22">
        <v>-55197.060000000005</v>
      </c>
      <c r="AB276" s="22">
        <v>142.57999999999998</v>
      </c>
      <c r="AC276" s="22"/>
      <c r="AD276" s="41">
        <f t="shared" si="59"/>
        <v>7292086.3899999997</v>
      </c>
      <c r="AE276" s="22">
        <v>18393.11</v>
      </c>
      <c r="AF276" s="22">
        <v>45627.99</v>
      </c>
      <c r="AG276" s="22">
        <v>1133.97</v>
      </c>
      <c r="AH276" s="57">
        <f t="shared" si="60"/>
        <v>7357241.46</v>
      </c>
      <c r="AJ276" s="8"/>
    </row>
    <row r="277" spans="1:36" s="9" customFormat="1" ht="18" hidden="1" customHeight="1" outlineLevel="2" x14ac:dyDescent="0.25">
      <c r="A277" s="16" t="s">
        <v>698</v>
      </c>
      <c r="B277" s="17" t="s">
        <v>699</v>
      </c>
      <c r="C277" s="18" t="s">
        <v>700</v>
      </c>
      <c r="D277" s="18" t="s">
        <v>76</v>
      </c>
      <c r="E277" s="18" t="s">
        <v>996</v>
      </c>
      <c r="F277" s="19" t="s">
        <v>701</v>
      </c>
      <c r="G277" s="19" t="s">
        <v>707</v>
      </c>
      <c r="H277" s="18" t="s">
        <v>702</v>
      </c>
      <c r="I277" s="18" t="s">
        <v>61</v>
      </c>
      <c r="J277" s="18" t="s">
        <v>708</v>
      </c>
      <c r="K277" s="20"/>
      <c r="L277" s="20">
        <v>165077.78</v>
      </c>
      <c r="M277" s="20">
        <v>58339.66</v>
      </c>
      <c r="N277" s="20">
        <v>707399.81</v>
      </c>
      <c r="O277" s="20">
        <v>143734.26999999999</v>
      </c>
      <c r="P277" s="20">
        <v>0</v>
      </c>
      <c r="Q277" s="20">
        <v>0</v>
      </c>
      <c r="R277" s="20">
        <v>3630.1399999999994</v>
      </c>
      <c r="S277" s="20">
        <v>5477.5400000000009</v>
      </c>
      <c r="T277" s="20">
        <v>21686.12</v>
      </c>
      <c r="U277" s="20">
        <v>545079.94000000006</v>
      </c>
      <c r="V277" s="20">
        <v>109840.35</v>
      </c>
      <c r="W277" s="22">
        <v>10257.080000000002</v>
      </c>
      <c r="X277" s="22">
        <v>11010.96</v>
      </c>
      <c r="Y277" s="22">
        <v>0</v>
      </c>
      <c r="Z277" s="22">
        <v>0</v>
      </c>
      <c r="AA277" s="22">
        <v>-464.74</v>
      </c>
      <c r="AB277" s="22">
        <v>90.39</v>
      </c>
      <c r="AC277" s="22"/>
      <c r="AD277" s="41">
        <f t="shared" si="59"/>
        <v>1781159.3000000003</v>
      </c>
      <c r="AE277" s="22">
        <v>4492.9799999999996</v>
      </c>
      <c r="AF277" s="22">
        <v>11539.15</v>
      </c>
      <c r="AG277" s="22">
        <v>0</v>
      </c>
      <c r="AH277" s="57">
        <f t="shared" si="60"/>
        <v>1797191.4300000002</v>
      </c>
      <c r="AJ277" s="8"/>
    </row>
    <row r="278" spans="1:36" s="9" customFormat="1" ht="18" hidden="1" customHeight="1" outlineLevel="2" x14ac:dyDescent="0.25">
      <c r="A278" s="16" t="s">
        <v>698</v>
      </c>
      <c r="B278" s="17" t="s">
        <v>699</v>
      </c>
      <c r="C278" s="18" t="s">
        <v>709</v>
      </c>
      <c r="D278" s="18" t="s">
        <v>57</v>
      </c>
      <c r="E278" s="18" t="s">
        <v>997</v>
      </c>
      <c r="F278" s="19" t="s">
        <v>710</v>
      </c>
      <c r="G278" s="19" t="s">
        <v>59</v>
      </c>
      <c r="H278" s="18" t="s">
        <v>711</v>
      </c>
      <c r="I278" s="18" t="s">
        <v>61</v>
      </c>
      <c r="J278" s="18" t="s">
        <v>712</v>
      </c>
      <c r="K278" s="20"/>
      <c r="L278" s="20">
        <v>0</v>
      </c>
      <c r="M278" s="20">
        <v>0</v>
      </c>
      <c r="N278" s="20">
        <v>0</v>
      </c>
      <c r="O278" s="20">
        <v>0</v>
      </c>
      <c r="P278" s="20">
        <v>0</v>
      </c>
      <c r="Q278" s="20">
        <v>0</v>
      </c>
      <c r="R278" s="20">
        <v>116.15</v>
      </c>
      <c r="S278" s="20">
        <v>0</v>
      </c>
      <c r="T278" s="20">
        <v>0</v>
      </c>
      <c r="U278" s="20">
        <v>0</v>
      </c>
      <c r="V278" s="20">
        <v>0</v>
      </c>
      <c r="W278" s="22">
        <v>0</v>
      </c>
      <c r="X278" s="22">
        <v>0</v>
      </c>
      <c r="Y278" s="22">
        <v>0</v>
      </c>
      <c r="Z278" s="22">
        <v>0</v>
      </c>
      <c r="AA278" s="22">
        <v>0</v>
      </c>
      <c r="AB278" s="22">
        <v>0</v>
      </c>
      <c r="AC278" s="22"/>
      <c r="AD278" s="41">
        <f t="shared" si="59"/>
        <v>116.15</v>
      </c>
      <c r="AE278" s="22">
        <v>0.30000000000000004</v>
      </c>
      <c r="AF278" s="22">
        <v>0</v>
      </c>
      <c r="AG278" s="22">
        <v>0</v>
      </c>
      <c r="AH278" s="57">
        <f t="shared" si="60"/>
        <v>116.45</v>
      </c>
      <c r="AJ278" s="8"/>
    </row>
    <row r="279" spans="1:36" s="9" customFormat="1" ht="18" hidden="1" customHeight="1" outlineLevel="2" x14ac:dyDescent="0.25">
      <c r="A279" s="16" t="s">
        <v>698</v>
      </c>
      <c r="B279" s="17" t="s">
        <v>699</v>
      </c>
      <c r="C279" s="18" t="s">
        <v>709</v>
      </c>
      <c r="D279" s="18" t="s">
        <v>63</v>
      </c>
      <c r="E279" s="18" t="s">
        <v>998</v>
      </c>
      <c r="F279" s="19" t="s">
        <v>710</v>
      </c>
      <c r="G279" s="19" t="s">
        <v>64</v>
      </c>
      <c r="H279" s="18" t="s">
        <v>711</v>
      </c>
      <c r="I279" s="18" t="s">
        <v>61</v>
      </c>
      <c r="J279" s="18" t="s">
        <v>713</v>
      </c>
      <c r="K279" s="20"/>
      <c r="L279" s="20">
        <v>22704.850000000002</v>
      </c>
      <c r="M279" s="20">
        <v>18602.38</v>
      </c>
      <c r="N279" s="20">
        <v>73404.86</v>
      </c>
      <c r="O279" s="20">
        <v>5297.52</v>
      </c>
      <c r="P279" s="20">
        <v>438.46000000000004</v>
      </c>
      <c r="Q279" s="20">
        <v>796.21</v>
      </c>
      <c r="R279" s="20">
        <v>1376.2000000000003</v>
      </c>
      <c r="S279" s="20">
        <v>10450.41</v>
      </c>
      <c r="T279" s="20">
        <v>13468.029999999999</v>
      </c>
      <c r="U279" s="20">
        <v>51637.16</v>
      </c>
      <c r="V279" s="20">
        <v>11147.37</v>
      </c>
      <c r="W279" s="22">
        <v>1063.9399999999998</v>
      </c>
      <c r="X279" s="22">
        <v>1289.01</v>
      </c>
      <c r="Y279" s="22">
        <v>131.53</v>
      </c>
      <c r="Z279" s="22">
        <v>3455.1600000000003</v>
      </c>
      <c r="AA279" s="22">
        <v>6655.5500000000011</v>
      </c>
      <c r="AB279" s="22">
        <v>-9716.9199999999983</v>
      </c>
      <c r="AC279" s="22"/>
      <c r="AD279" s="41">
        <f t="shared" si="59"/>
        <v>212201.72000000003</v>
      </c>
      <c r="AE279" s="22">
        <v>529.06999999999982</v>
      </c>
      <c r="AF279" s="22">
        <v>1496.94</v>
      </c>
      <c r="AG279" s="22">
        <v>0</v>
      </c>
      <c r="AH279" s="57">
        <f t="shared" si="60"/>
        <v>214227.73000000004</v>
      </c>
      <c r="AJ279" s="8"/>
    </row>
    <row r="280" spans="1:36" s="9" customFormat="1" ht="18" customHeight="1" outlineLevel="1" collapsed="1" x14ac:dyDescent="0.25">
      <c r="A280" s="40" t="s">
        <v>714</v>
      </c>
      <c r="B280" s="74"/>
      <c r="C280" s="75"/>
      <c r="D280" s="75"/>
      <c r="E280" s="75"/>
      <c r="F280" s="76"/>
      <c r="G280" s="76"/>
      <c r="H280" s="75"/>
      <c r="I280" s="75"/>
      <c r="J280" s="75"/>
      <c r="K280" s="77">
        <f t="shared" ref="K280:AH280" si="61">SUBTOTAL(9,K274:K279)</f>
        <v>0</v>
      </c>
      <c r="L280" s="77">
        <f t="shared" si="61"/>
        <v>2439019.1100000003</v>
      </c>
      <c r="M280" s="77">
        <f t="shared" si="61"/>
        <v>374878.03</v>
      </c>
      <c r="N280" s="77">
        <f t="shared" si="61"/>
        <v>2720184.8000000003</v>
      </c>
      <c r="O280" s="77">
        <f t="shared" si="61"/>
        <v>291626.51</v>
      </c>
      <c r="P280" s="77">
        <f t="shared" si="61"/>
        <v>13184.980000000003</v>
      </c>
      <c r="Q280" s="77">
        <f t="shared" si="61"/>
        <v>30763.129999999997</v>
      </c>
      <c r="R280" s="77">
        <f t="shared" si="61"/>
        <v>107150.93999999999</v>
      </c>
      <c r="S280" s="77">
        <f t="shared" si="61"/>
        <v>227405.46000000005</v>
      </c>
      <c r="T280" s="77">
        <f t="shared" si="61"/>
        <v>513574.07999999996</v>
      </c>
      <c r="U280" s="77">
        <f t="shared" si="61"/>
        <v>2285075.75</v>
      </c>
      <c r="V280" s="77">
        <f t="shared" si="61"/>
        <v>219999.12</v>
      </c>
      <c r="W280" s="78">
        <f t="shared" si="61"/>
        <v>24441.23</v>
      </c>
      <c r="X280" s="78">
        <f t="shared" si="61"/>
        <v>67984.789999999994</v>
      </c>
      <c r="Y280" s="78">
        <f t="shared" si="61"/>
        <v>3955.4800000000005</v>
      </c>
      <c r="Z280" s="78">
        <f t="shared" si="61"/>
        <v>24816.489999999998</v>
      </c>
      <c r="AA280" s="78">
        <f t="shared" si="61"/>
        <v>-49006.25</v>
      </c>
      <c r="AB280" s="78">
        <f t="shared" si="61"/>
        <v>-9483.9499999999989</v>
      </c>
      <c r="AC280" s="78">
        <f t="shared" si="61"/>
        <v>0</v>
      </c>
      <c r="AD280" s="79">
        <f t="shared" si="61"/>
        <v>9285569.7000000011</v>
      </c>
      <c r="AE280" s="78">
        <f t="shared" si="61"/>
        <v>23415.48</v>
      </c>
      <c r="AF280" s="78">
        <f t="shared" si="61"/>
        <v>58664.08</v>
      </c>
      <c r="AG280" s="78">
        <f t="shared" si="61"/>
        <v>1133.97</v>
      </c>
      <c r="AH280" s="80">
        <f t="shared" si="61"/>
        <v>9368783.2300000004</v>
      </c>
      <c r="AJ280" s="32"/>
    </row>
    <row r="281" spans="1:36" s="9" customFormat="1" ht="18" hidden="1" customHeight="1" outlineLevel="2" x14ac:dyDescent="0.25">
      <c r="A281" s="16" t="s">
        <v>715</v>
      </c>
      <c r="B281" s="17" t="s">
        <v>716</v>
      </c>
      <c r="C281" s="18" t="s">
        <v>717</v>
      </c>
      <c r="D281" s="18" t="s">
        <v>57</v>
      </c>
      <c r="E281" s="18" t="s">
        <v>999</v>
      </c>
      <c r="F281" s="19" t="s">
        <v>718</v>
      </c>
      <c r="G281" s="19" t="s">
        <v>388</v>
      </c>
      <c r="H281" s="18" t="s">
        <v>719</v>
      </c>
      <c r="I281" s="18" t="s">
        <v>61</v>
      </c>
      <c r="J281" s="18" t="s">
        <v>720</v>
      </c>
      <c r="K281" s="20"/>
      <c r="L281" s="20">
        <v>49.87</v>
      </c>
      <c r="M281" s="20">
        <v>0</v>
      </c>
      <c r="N281" s="20">
        <v>552.99</v>
      </c>
      <c r="O281" s="20">
        <v>0</v>
      </c>
      <c r="P281" s="20">
        <v>0</v>
      </c>
      <c r="Q281" s="20">
        <v>0</v>
      </c>
      <c r="R281" s="20">
        <v>-2658.95</v>
      </c>
      <c r="S281" s="20">
        <v>48.63</v>
      </c>
      <c r="T281" s="20">
        <v>224.22000000000003</v>
      </c>
      <c r="U281" s="20">
        <v>1022.33</v>
      </c>
      <c r="V281" s="20">
        <v>10200.07</v>
      </c>
      <c r="W281" s="22">
        <v>0</v>
      </c>
      <c r="X281" s="22">
        <v>0</v>
      </c>
      <c r="Y281" s="22">
        <v>0</v>
      </c>
      <c r="Z281" s="22">
        <v>0</v>
      </c>
      <c r="AA281" s="22">
        <v>-1501.82</v>
      </c>
      <c r="AB281" s="22">
        <v>0.01</v>
      </c>
      <c r="AC281" s="22"/>
      <c r="AD281" s="41">
        <f t="shared" ref="AD281:AD286" si="62">SUM(L281:AC281)</f>
        <v>7937.35</v>
      </c>
      <c r="AE281" s="22">
        <v>19.879999999999995</v>
      </c>
      <c r="AF281" s="22">
        <v>0</v>
      </c>
      <c r="AG281" s="22">
        <v>0</v>
      </c>
      <c r="AH281" s="57">
        <f t="shared" ref="AH281:AH286" si="63">SUM(AD281:AG281)</f>
        <v>7957.2300000000005</v>
      </c>
      <c r="AJ281" s="8"/>
    </row>
    <row r="282" spans="1:36" s="9" customFormat="1" ht="18" hidden="1" customHeight="1" outlineLevel="2" x14ac:dyDescent="0.25">
      <c r="A282" s="16" t="s">
        <v>715</v>
      </c>
      <c r="B282" s="17" t="s">
        <v>716</v>
      </c>
      <c r="C282" s="18" t="s">
        <v>717</v>
      </c>
      <c r="D282" s="18" t="s">
        <v>71</v>
      </c>
      <c r="E282" s="18" t="s">
        <v>1000</v>
      </c>
      <c r="F282" s="19" t="s">
        <v>718</v>
      </c>
      <c r="G282" s="19" t="s">
        <v>283</v>
      </c>
      <c r="H282" s="18" t="s">
        <v>719</v>
      </c>
      <c r="I282" s="18" t="s">
        <v>61</v>
      </c>
      <c r="J282" s="18" t="s">
        <v>721</v>
      </c>
      <c r="K282" s="20"/>
      <c r="L282" s="20">
        <v>0</v>
      </c>
      <c r="M282" s="20">
        <v>0</v>
      </c>
      <c r="N282" s="20">
        <v>0</v>
      </c>
      <c r="O282" s="20">
        <v>0</v>
      </c>
      <c r="P282" s="20">
        <v>0</v>
      </c>
      <c r="Q282" s="20">
        <v>0</v>
      </c>
      <c r="R282" s="20">
        <v>0</v>
      </c>
      <c r="S282" s="20">
        <v>0</v>
      </c>
      <c r="T282" s="20">
        <v>0</v>
      </c>
      <c r="U282" s="20">
        <v>0</v>
      </c>
      <c r="V282" s="20">
        <v>0</v>
      </c>
      <c r="W282" s="22">
        <v>0</v>
      </c>
      <c r="X282" s="22">
        <v>0</v>
      </c>
      <c r="Y282" s="22">
        <v>0</v>
      </c>
      <c r="Z282" s="22">
        <v>0</v>
      </c>
      <c r="AA282" s="22">
        <v>0</v>
      </c>
      <c r="AB282" s="22">
        <v>0</v>
      </c>
      <c r="AC282" s="22"/>
      <c r="AD282" s="41">
        <f t="shared" si="62"/>
        <v>0</v>
      </c>
      <c r="AE282" s="22">
        <v>0</v>
      </c>
      <c r="AF282" s="22">
        <v>0</v>
      </c>
      <c r="AG282" s="22">
        <v>0</v>
      </c>
      <c r="AH282" s="57">
        <f t="shared" si="63"/>
        <v>0</v>
      </c>
      <c r="AJ282" s="8"/>
    </row>
    <row r="283" spans="1:36" s="9" customFormat="1" ht="18" hidden="1" customHeight="1" outlineLevel="2" x14ac:dyDescent="0.25">
      <c r="A283" s="16" t="s">
        <v>715</v>
      </c>
      <c r="B283" s="17" t="s">
        <v>716</v>
      </c>
      <c r="C283" s="18" t="s">
        <v>717</v>
      </c>
      <c r="D283" s="18" t="s">
        <v>103</v>
      </c>
      <c r="E283" s="18" t="s">
        <v>1001</v>
      </c>
      <c r="F283" s="19" t="s">
        <v>718</v>
      </c>
      <c r="G283" s="19" t="s">
        <v>722</v>
      </c>
      <c r="H283" s="18" t="s">
        <v>719</v>
      </c>
      <c r="I283" s="18" t="s">
        <v>61</v>
      </c>
      <c r="J283" s="18" t="s">
        <v>723</v>
      </c>
      <c r="K283" s="20"/>
      <c r="L283" s="20">
        <v>56018.46</v>
      </c>
      <c r="M283" s="20">
        <v>6420.2699999999995</v>
      </c>
      <c r="N283" s="20">
        <v>15350.47</v>
      </c>
      <c r="O283" s="20">
        <v>2797.4900000000002</v>
      </c>
      <c r="P283" s="20">
        <v>0</v>
      </c>
      <c r="Q283" s="20">
        <v>4146.2199999999993</v>
      </c>
      <c r="R283" s="20">
        <v>-20552.939999999995</v>
      </c>
      <c r="S283" s="20">
        <v>16411.66</v>
      </c>
      <c r="T283" s="20">
        <v>12481.83</v>
      </c>
      <c r="U283" s="20">
        <v>11860.71</v>
      </c>
      <c r="V283" s="20">
        <v>8121.41</v>
      </c>
      <c r="W283" s="22">
        <v>10396.379999999999</v>
      </c>
      <c r="X283" s="22">
        <v>0</v>
      </c>
      <c r="Y283" s="22">
        <v>0</v>
      </c>
      <c r="Z283" s="22">
        <v>0</v>
      </c>
      <c r="AA283" s="22">
        <v>56261.149999999994</v>
      </c>
      <c r="AB283" s="22">
        <v>47422.360000000015</v>
      </c>
      <c r="AC283" s="22"/>
      <c r="AD283" s="41">
        <f t="shared" si="62"/>
        <v>227135.47000000003</v>
      </c>
      <c r="AE283" s="22">
        <v>320.51</v>
      </c>
      <c r="AF283" s="22">
        <v>0</v>
      </c>
      <c r="AG283" s="22">
        <v>6108.56</v>
      </c>
      <c r="AH283" s="57">
        <f t="shared" si="63"/>
        <v>233564.54000000004</v>
      </c>
      <c r="AJ283" s="8"/>
    </row>
    <row r="284" spans="1:36" s="9" customFormat="1" ht="18" hidden="1" customHeight="1" outlineLevel="2" x14ac:dyDescent="0.25">
      <c r="A284" s="16" t="s">
        <v>715</v>
      </c>
      <c r="B284" s="17" t="s">
        <v>716</v>
      </c>
      <c r="C284" s="18" t="s">
        <v>717</v>
      </c>
      <c r="D284" s="18" t="s">
        <v>63</v>
      </c>
      <c r="E284" s="18" t="s">
        <v>1002</v>
      </c>
      <c r="F284" s="19" t="s">
        <v>718</v>
      </c>
      <c r="G284" s="19" t="s">
        <v>64</v>
      </c>
      <c r="H284" s="18" t="s">
        <v>719</v>
      </c>
      <c r="I284" s="18" t="s">
        <v>61</v>
      </c>
      <c r="J284" s="18" t="s">
        <v>724</v>
      </c>
      <c r="K284" s="20"/>
      <c r="L284" s="20">
        <v>4535695.2</v>
      </c>
      <c r="M284" s="20">
        <v>2595899.94</v>
      </c>
      <c r="N284" s="20">
        <v>11421077.790000003</v>
      </c>
      <c r="O284" s="20">
        <v>803866.60000000021</v>
      </c>
      <c r="P284" s="20">
        <v>164004.23000000001</v>
      </c>
      <c r="Q284" s="20">
        <v>258654.66</v>
      </c>
      <c r="R284" s="20">
        <v>415636.74000000005</v>
      </c>
      <c r="S284" s="20">
        <v>646666.32999999984</v>
      </c>
      <c r="T284" s="20">
        <v>2117426.2100000004</v>
      </c>
      <c r="U284" s="20">
        <v>10416861.539999999</v>
      </c>
      <c r="V284" s="20">
        <v>874829.92000000027</v>
      </c>
      <c r="W284" s="22">
        <v>152978.07999999999</v>
      </c>
      <c r="X284" s="22">
        <v>192086.7</v>
      </c>
      <c r="Y284" s="22">
        <v>49201.279999999992</v>
      </c>
      <c r="Z284" s="22">
        <v>23634.68</v>
      </c>
      <c r="AA284" s="22">
        <v>538126.04000000027</v>
      </c>
      <c r="AB284" s="22">
        <v>43731.649999999987</v>
      </c>
      <c r="AC284" s="22"/>
      <c r="AD284" s="41">
        <f t="shared" si="62"/>
        <v>35250377.590000004</v>
      </c>
      <c r="AE284" s="22">
        <v>89013.969999999987</v>
      </c>
      <c r="AF284" s="22">
        <v>254658.07</v>
      </c>
      <c r="AG284" s="22">
        <v>11528.79</v>
      </c>
      <c r="AH284" s="57">
        <f t="shared" si="63"/>
        <v>35605578.420000002</v>
      </c>
      <c r="AJ284" s="8"/>
    </row>
    <row r="285" spans="1:36" s="9" customFormat="1" ht="18" hidden="1" customHeight="1" outlineLevel="2" x14ac:dyDescent="0.25">
      <c r="A285" s="16" t="s">
        <v>715</v>
      </c>
      <c r="B285" s="17" t="s">
        <v>716</v>
      </c>
      <c r="C285" s="18" t="s">
        <v>717</v>
      </c>
      <c r="D285" s="18" t="s">
        <v>76</v>
      </c>
      <c r="E285" s="18" t="s">
        <v>1003</v>
      </c>
      <c r="F285" s="19" t="s">
        <v>718</v>
      </c>
      <c r="G285" s="19" t="s">
        <v>725</v>
      </c>
      <c r="H285" s="18" t="s">
        <v>719</v>
      </c>
      <c r="I285" s="18" t="s">
        <v>61</v>
      </c>
      <c r="J285" s="18" t="s">
        <v>726</v>
      </c>
      <c r="K285" s="20"/>
      <c r="L285" s="20">
        <v>63485.31</v>
      </c>
      <c r="M285" s="20">
        <v>47993.919999999998</v>
      </c>
      <c r="N285" s="20">
        <v>184840.31</v>
      </c>
      <c r="O285" s="20">
        <v>60798.19000000001</v>
      </c>
      <c r="P285" s="20">
        <v>178.65</v>
      </c>
      <c r="Q285" s="20">
        <v>3960.5</v>
      </c>
      <c r="R285" s="20">
        <v>-1980.8399999999992</v>
      </c>
      <c r="S285" s="20">
        <v>4462.04</v>
      </c>
      <c r="T285" s="20">
        <v>25290.44</v>
      </c>
      <c r="U285" s="20">
        <v>97988.93</v>
      </c>
      <c r="V285" s="20">
        <v>64081.75</v>
      </c>
      <c r="W285" s="22">
        <v>225.73000000000002</v>
      </c>
      <c r="X285" s="22">
        <v>3936.75</v>
      </c>
      <c r="Y285" s="22">
        <v>53.6</v>
      </c>
      <c r="Z285" s="22">
        <v>435.95000000000005</v>
      </c>
      <c r="AA285" s="22">
        <v>4220.26</v>
      </c>
      <c r="AB285" s="22">
        <v>-12278.050000000001</v>
      </c>
      <c r="AC285" s="22"/>
      <c r="AD285" s="41">
        <f t="shared" si="62"/>
        <v>547693.43999999983</v>
      </c>
      <c r="AE285" s="22">
        <v>1378.9599999999998</v>
      </c>
      <c r="AF285" s="22">
        <v>4538.3100000000004</v>
      </c>
      <c r="AG285" s="22">
        <v>0</v>
      </c>
      <c r="AH285" s="57">
        <f t="shared" si="63"/>
        <v>553610.70999999985</v>
      </c>
      <c r="AJ285" s="8"/>
    </row>
    <row r="286" spans="1:36" s="9" customFormat="1" ht="18" hidden="1" customHeight="1" outlineLevel="2" x14ac:dyDescent="0.25">
      <c r="A286" s="16" t="s">
        <v>715</v>
      </c>
      <c r="B286" s="17" t="s">
        <v>716</v>
      </c>
      <c r="C286" s="18" t="s">
        <v>717</v>
      </c>
      <c r="D286" s="18" t="s">
        <v>109</v>
      </c>
      <c r="E286" s="18" t="s">
        <v>1004</v>
      </c>
      <c r="F286" s="19" t="s">
        <v>718</v>
      </c>
      <c r="G286" s="19" t="s">
        <v>727</v>
      </c>
      <c r="H286" s="18" t="s">
        <v>719</v>
      </c>
      <c r="I286" s="18" t="s">
        <v>61</v>
      </c>
      <c r="J286" s="18" t="s">
        <v>728</v>
      </c>
      <c r="K286" s="20"/>
      <c r="L286" s="20">
        <v>215394.69999999998</v>
      </c>
      <c r="M286" s="20">
        <v>240632.03</v>
      </c>
      <c r="N286" s="20">
        <v>940836.63999999978</v>
      </c>
      <c r="O286" s="20">
        <v>44935.320000000014</v>
      </c>
      <c r="P286" s="20">
        <v>18338.57</v>
      </c>
      <c r="Q286" s="20">
        <v>50035.239999999983</v>
      </c>
      <c r="R286" s="20">
        <v>4876.8399999999992</v>
      </c>
      <c r="S286" s="20">
        <v>51544.11</v>
      </c>
      <c r="T286" s="20">
        <v>175823.8</v>
      </c>
      <c r="U286" s="20">
        <v>971307.20000000007</v>
      </c>
      <c r="V286" s="20">
        <v>101185.29999999999</v>
      </c>
      <c r="W286" s="22">
        <v>19304.780000000006</v>
      </c>
      <c r="X286" s="22">
        <v>2165.5100000000002</v>
      </c>
      <c r="Y286" s="22">
        <v>5501.5700000000006</v>
      </c>
      <c r="Z286" s="22">
        <v>1935.25</v>
      </c>
      <c r="AA286" s="22">
        <v>134342.31000000003</v>
      </c>
      <c r="AB286" s="22">
        <v>-95353.71</v>
      </c>
      <c r="AC286" s="22"/>
      <c r="AD286" s="41">
        <f t="shared" si="62"/>
        <v>2882805.4599999995</v>
      </c>
      <c r="AE286" s="22">
        <v>7017.079999999999</v>
      </c>
      <c r="AF286" s="22">
        <v>25344.85</v>
      </c>
      <c r="AG286" s="22">
        <v>5985.92</v>
      </c>
      <c r="AH286" s="57">
        <f t="shared" si="63"/>
        <v>2921153.3099999996</v>
      </c>
      <c r="AJ286" s="8"/>
    </row>
    <row r="287" spans="1:36" s="9" customFormat="1" ht="18" customHeight="1" outlineLevel="1" collapsed="1" x14ac:dyDescent="0.25">
      <c r="A287" s="40" t="s">
        <v>729</v>
      </c>
      <c r="B287" s="74"/>
      <c r="C287" s="75"/>
      <c r="D287" s="75"/>
      <c r="E287" s="75"/>
      <c r="F287" s="76"/>
      <c r="G287" s="76"/>
      <c r="H287" s="75"/>
      <c r="I287" s="75"/>
      <c r="J287" s="75"/>
      <c r="K287" s="77">
        <f t="shared" ref="K287:AH287" si="64">SUBTOTAL(9,K281:K286)</f>
        <v>0</v>
      </c>
      <c r="L287" s="77">
        <f t="shared" si="64"/>
        <v>4870643.54</v>
      </c>
      <c r="M287" s="77">
        <f t="shared" si="64"/>
        <v>2890946.1599999997</v>
      </c>
      <c r="N287" s="77">
        <f t="shared" si="64"/>
        <v>12562658.200000005</v>
      </c>
      <c r="O287" s="77">
        <f t="shared" si="64"/>
        <v>912397.60000000033</v>
      </c>
      <c r="P287" s="77">
        <f t="shared" si="64"/>
        <v>182521.45</v>
      </c>
      <c r="Q287" s="77">
        <f t="shared" si="64"/>
        <v>316796.62</v>
      </c>
      <c r="R287" s="77">
        <f t="shared" si="64"/>
        <v>395320.85000000003</v>
      </c>
      <c r="S287" s="77">
        <f t="shared" si="64"/>
        <v>719132.7699999999</v>
      </c>
      <c r="T287" s="77">
        <f t="shared" si="64"/>
        <v>2331246.5</v>
      </c>
      <c r="U287" s="77">
        <f t="shared" si="64"/>
        <v>11499040.709999997</v>
      </c>
      <c r="V287" s="77">
        <f t="shared" si="64"/>
        <v>1058418.4500000002</v>
      </c>
      <c r="W287" s="78">
        <f t="shared" si="64"/>
        <v>182904.97</v>
      </c>
      <c r="X287" s="78">
        <f t="shared" si="64"/>
        <v>198188.96000000002</v>
      </c>
      <c r="Y287" s="78">
        <f t="shared" si="64"/>
        <v>54756.44999999999</v>
      </c>
      <c r="Z287" s="78">
        <f t="shared" si="64"/>
        <v>26005.88</v>
      </c>
      <c r="AA287" s="78">
        <f t="shared" si="64"/>
        <v>731447.94000000029</v>
      </c>
      <c r="AB287" s="78">
        <f t="shared" si="64"/>
        <v>-16477.740000000005</v>
      </c>
      <c r="AC287" s="78">
        <f t="shared" si="64"/>
        <v>0</v>
      </c>
      <c r="AD287" s="79">
        <f t="shared" si="64"/>
        <v>38915949.310000002</v>
      </c>
      <c r="AE287" s="78">
        <f t="shared" si="64"/>
        <v>97750.399999999994</v>
      </c>
      <c r="AF287" s="78">
        <f t="shared" si="64"/>
        <v>284541.23</v>
      </c>
      <c r="AG287" s="78">
        <f t="shared" si="64"/>
        <v>23623.270000000004</v>
      </c>
      <c r="AH287" s="80">
        <f t="shared" si="64"/>
        <v>39321864.210000008</v>
      </c>
      <c r="AJ287" s="32"/>
    </row>
    <row r="288" spans="1:36" s="9" customFormat="1" ht="18" hidden="1" customHeight="1" outlineLevel="2" x14ac:dyDescent="0.25">
      <c r="A288" s="16" t="s">
        <v>730</v>
      </c>
      <c r="B288" s="17" t="s">
        <v>731</v>
      </c>
      <c r="C288" s="18" t="s">
        <v>732</v>
      </c>
      <c r="D288" s="18" t="s">
        <v>57</v>
      </c>
      <c r="E288" s="18" t="s">
        <v>1005</v>
      </c>
      <c r="F288" s="19" t="s">
        <v>733</v>
      </c>
      <c r="G288" s="19" t="s">
        <v>68</v>
      </c>
      <c r="H288" s="18" t="s">
        <v>734</v>
      </c>
      <c r="I288" s="18" t="s">
        <v>61</v>
      </c>
      <c r="J288" s="18" t="s">
        <v>735</v>
      </c>
      <c r="K288" s="20"/>
      <c r="L288" s="20">
        <v>67223.659999999989</v>
      </c>
      <c r="M288" s="20">
        <v>15346.900000000001</v>
      </c>
      <c r="N288" s="20">
        <v>98397.66</v>
      </c>
      <c r="O288" s="20">
        <v>3740.4800000000005</v>
      </c>
      <c r="P288" s="20">
        <v>270.48</v>
      </c>
      <c r="Q288" s="20">
        <v>833.65</v>
      </c>
      <c r="R288" s="20">
        <v>3942.87</v>
      </c>
      <c r="S288" s="20">
        <v>2963.7300000000005</v>
      </c>
      <c r="T288" s="20">
        <v>16085.890000000001</v>
      </c>
      <c r="U288" s="20">
        <v>61991.360000000001</v>
      </c>
      <c r="V288" s="20">
        <v>21058.080000000002</v>
      </c>
      <c r="W288" s="22">
        <v>777.81999999999994</v>
      </c>
      <c r="X288" s="22">
        <v>0</v>
      </c>
      <c r="Y288" s="22">
        <v>81.149999999999991</v>
      </c>
      <c r="Z288" s="22">
        <v>0</v>
      </c>
      <c r="AA288" s="22">
        <v>5834.5200000000023</v>
      </c>
      <c r="AB288" s="22">
        <v>2799.6799999999994</v>
      </c>
      <c r="AC288" s="22"/>
      <c r="AD288" s="41">
        <f>SUM(L288:AC288)</f>
        <v>301347.93000000011</v>
      </c>
      <c r="AE288" s="22">
        <v>755.29</v>
      </c>
      <c r="AF288" s="22">
        <v>0</v>
      </c>
      <c r="AG288" s="22">
        <v>8.14</v>
      </c>
      <c r="AH288" s="57">
        <f t="shared" ref="AH288:AH289" si="65">SUM(AD288:AG288)</f>
        <v>302111.3600000001</v>
      </c>
      <c r="AJ288" s="8"/>
    </row>
    <row r="289" spans="1:36" s="9" customFormat="1" ht="18" hidden="1" customHeight="1" outlineLevel="2" x14ac:dyDescent="0.25">
      <c r="A289" s="16" t="s">
        <v>730</v>
      </c>
      <c r="B289" s="17" t="s">
        <v>731</v>
      </c>
      <c r="C289" s="18" t="s">
        <v>732</v>
      </c>
      <c r="D289" s="18" t="s">
        <v>63</v>
      </c>
      <c r="E289" s="18" t="s">
        <v>1006</v>
      </c>
      <c r="F289" s="19" t="s">
        <v>733</v>
      </c>
      <c r="G289" s="19" t="s">
        <v>74</v>
      </c>
      <c r="H289" s="18" t="s">
        <v>734</v>
      </c>
      <c r="I289" s="18" t="s">
        <v>61</v>
      </c>
      <c r="J289" s="18" t="s">
        <v>736</v>
      </c>
      <c r="K289" s="20"/>
      <c r="L289" s="20">
        <v>412875.38999999996</v>
      </c>
      <c r="M289" s="20">
        <v>94442.569999999992</v>
      </c>
      <c r="N289" s="20">
        <v>605523.97</v>
      </c>
      <c r="O289" s="20">
        <v>23018.27</v>
      </c>
      <c r="P289" s="20">
        <v>1664.3899999999999</v>
      </c>
      <c r="Q289" s="20">
        <v>5130.16</v>
      </c>
      <c r="R289" s="20">
        <v>33768.379999999997</v>
      </c>
      <c r="S289" s="20">
        <v>18238.420000000002</v>
      </c>
      <c r="T289" s="20">
        <v>98372.839999999982</v>
      </c>
      <c r="U289" s="20">
        <v>373876.17999999993</v>
      </c>
      <c r="V289" s="20">
        <v>129588.18999999999</v>
      </c>
      <c r="W289" s="22">
        <v>4746.1099999999997</v>
      </c>
      <c r="X289" s="22">
        <v>9362.2999999999993</v>
      </c>
      <c r="Y289" s="22">
        <v>499.31999999999994</v>
      </c>
      <c r="Z289" s="22">
        <v>0</v>
      </c>
      <c r="AA289" s="22">
        <v>35878.61</v>
      </c>
      <c r="AB289" s="22">
        <v>17228.870000000006</v>
      </c>
      <c r="AC289" s="22"/>
      <c r="AD289" s="41">
        <f>SUM(L289:AC289)</f>
        <v>1864213.97</v>
      </c>
      <c r="AE289" s="22">
        <v>4692.9699999999993</v>
      </c>
      <c r="AF289" s="22">
        <v>7606.07</v>
      </c>
      <c r="AG289" s="22">
        <v>667.41</v>
      </c>
      <c r="AH289" s="57">
        <f t="shared" si="65"/>
        <v>1877180.42</v>
      </c>
      <c r="AJ289" s="8"/>
    </row>
    <row r="290" spans="1:36" s="9" customFormat="1" ht="18" customHeight="1" outlineLevel="1" collapsed="1" x14ac:dyDescent="0.25">
      <c r="A290" s="40" t="s">
        <v>737</v>
      </c>
      <c r="B290" s="74"/>
      <c r="C290" s="75"/>
      <c r="D290" s="75"/>
      <c r="E290" s="75"/>
      <c r="F290" s="76"/>
      <c r="G290" s="76"/>
      <c r="H290" s="75"/>
      <c r="I290" s="75"/>
      <c r="J290" s="75"/>
      <c r="K290" s="77">
        <f t="shared" ref="K290:AH290" si="66">SUBTOTAL(9,K288:K289)</f>
        <v>0</v>
      </c>
      <c r="L290" s="77">
        <f t="shared" si="66"/>
        <v>480099.04999999993</v>
      </c>
      <c r="M290" s="77">
        <f t="shared" si="66"/>
        <v>109789.47</v>
      </c>
      <c r="N290" s="77">
        <f t="shared" si="66"/>
        <v>703921.63</v>
      </c>
      <c r="O290" s="77">
        <f t="shared" si="66"/>
        <v>26758.75</v>
      </c>
      <c r="P290" s="77">
        <f t="shared" si="66"/>
        <v>1934.87</v>
      </c>
      <c r="Q290" s="77">
        <f t="shared" si="66"/>
        <v>5963.8099999999995</v>
      </c>
      <c r="R290" s="77">
        <f t="shared" si="66"/>
        <v>37711.25</v>
      </c>
      <c r="S290" s="77">
        <f t="shared" si="66"/>
        <v>21202.15</v>
      </c>
      <c r="T290" s="77">
        <f t="shared" si="66"/>
        <v>114458.72999999998</v>
      </c>
      <c r="U290" s="77">
        <f t="shared" si="66"/>
        <v>435867.53999999992</v>
      </c>
      <c r="V290" s="77">
        <f t="shared" si="66"/>
        <v>150646.26999999999</v>
      </c>
      <c r="W290" s="78">
        <f t="shared" si="66"/>
        <v>5523.9299999999994</v>
      </c>
      <c r="X290" s="78">
        <f t="shared" si="66"/>
        <v>9362.2999999999993</v>
      </c>
      <c r="Y290" s="78">
        <f t="shared" si="66"/>
        <v>580.46999999999991</v>
      </c>
      <c r="Z290" s="78">
        <f t="shared" si="66"/>
        <v>0</v>
      </c>
      <c r="AA290" s="78">
        <f t="shared" si="66"/>
        <v>41713.130000000005</v>
      </c>
      <c r="AB290" s="78">
        <f t="shared" si="66"/>
        <v>20028.550000000007</v>
      </c>
      <c r="AC290" s="78">
        <f t="shared" si="66"/>
        <v>0</v>
      </c>
      <c r="AD290" s="79">
        <f t="shared" si="66"/>
        <v>2165561.9</v>
      </c>
      <c r="AE290" s="78">
        <f t="shared" si="66"/>
        <v>5448.2599999999993</v>
      </c>
      <c r="AF290" s="78">
        <f t="shared" si="66"/>
        <v>7606.07</v>
      </c>
      <c r="AG290" s="78">
        <f t="shared" si="66"/>
        <v>675.55</v>
      </c>
      <c r="AH290" s="80">
        <f t="shared" si="66"/>
        <v>2179291.7800000003</v>
      </c>
      <c r="AJ290" s="32"/>
    </row>
    <row r="291" spans="1:36" s="9" customFormat="1" ht="18" hidden="1" customHeight="1" outlineLevel="2" x14ac:dyDescent="0.25">
      <c r="A291" s="16" t="s">
        <v>738</v>
      </c>
      <c r="B291" s="17" t="s">
        <v>739</v>
      </c>
      <c r="C291" s="18" t="s">
        <v>740</v>
      </c>
      <c r="D291" s="18" t="s">
        <v>57</v>
      </c>
      <c r="E291" s="18" t="s">
        <v>1007</v>
      </c>
      <c r="F291" s="19" t="s">
        <v>741</v>
      </c>
      <c r="G291" s="19" t="s">
        <v>742</v>
      </c>
      <c r="H291" s="18" t="s">
        <v>743</v>
      </c>
      <c r="I291" s="18" t="s">
        <v>61</v>
      </c>
      <c r="J291" s="18" t="s">
        <v>744</v>
      </c>
      <c r="K291" s="20"/>
      <c r="L291" s="20">
        <v>0</v>
      </c>
      <c r="M291" s="20">
        <v>0</v>
      </c>
      <c r="N291" s="20">
        <v>0</v>
      </c>
      <c r="O291" s="20">
        <v>0</v>
      </c>
      <c r="P291" s="20">
        <v>0</v>
      </c>
      <c r="Q291" s="20">
        <v>0</v>
      </c>
      <c r="R291" s="20">
        <v>0</v>
      </c>
      <c r="S291" s="20">
        <v>0</v>
      </c>
      <c r="T291" s="20">
        <v>0</v>
      </c>
      <c r="U291" s="20">
        <v>0</v>
      </c>
      <c r="V291" s="20">
        <v>0</v>
      </c>
      <c r="W291" s="22">
        <v>0</v>
      </c>
      <c r="X291" s="22">
        <v>0</v>
      </c>
      <c r="Y291" s="22">
        <v>0</v>
      </c>
      <c r="Z291" s="22">
        <v>0</v>
      </c>
      <c r="AA291" s="22">
        <v>0</v>
      </c>
      <c r="AB291" s="22">
        <v>0</v>
      </c>
      <c r="AC291" s="22"/>
      <c r="AD291" s="41">
        <f>SUM(L291:AC291)</f>
        <v>0</v>
      </c>
      <c r="AE291" s="22">
        <v>0</v>
      </c>
      <c r="AF291" s="22">
        <v>0</v>
      </c>
      <c r="AG291" s="22">
        <v>0</v>
      </c>
      <c r="AH291" s="57">
        <f t="shared" ref="AH291:AH292" si="67">SUM(AD291:AG291)</f>
        <v>0</v>
      </c>
      <c r="AJ291" s="8"/>
    </row>
    <row r="292" spans="1:36" s="9" customFormat="1" ht="18" hidden="1" customHeight="1" outlineLevel="2" x14ac:dyDescent="0.25">
      <c r="A292" s="16" t="s">
        <v>738</v>
      </c>
      <c r="B292" s="17" t="s">
        <v>739</v>
      </c>
      <c r="C292" s="18" t="s">
        <v>740</v>
      </c>
      <c r="D292" s="18" t="s">
        <v>63</v>
      </c>
      <c r="E292" s="18" t="s">
        <v>1008</v>
      </c>
      <c r="F292" s="19" t="s">
        <v>741</v>
      </c>
      <c r="G292" s="19" t="s">
        <v>745</v>
      </c>
      <c r="H292" s="18" t="s">
        <v>743</v>
      </c>
      <c r="I292" s="18" t="s">
        <v>61</v>
      </c>
      <c r="J292" s="18" t="s">
        <v>746</v>
      </c>
      <c r="K292" s="20"/>
      <c r="L292" s="20">
        <v>437892.6</v>
      </c>
      <c r="M292" s="20">
        <v>198018.17999999996</v>
      </c>
      <c r="N292" s="20">
        <v>844950.86</v>
      </c>
      <c r="O292" s="20">
        <v>98528.72</v>
      </c>
      <c r="P292" s="20">
        <v>10721.9</v>
      </c>
      <c r="Q292" s="20">
        <v>9668.8500000000022</v>
      </c>
      <c r="R292" s="20">
        <v>29634.369999999995</v>
      </c>
      <c r="S292" s="20">
        <v>47121.470000000008</v>
      </c>
      <c r="T292" s="20">
        <v>101531.06</v>
      </c>
      <c r="U292" s="20">
        <v>733823.97999999986</v>
      </c>
      <c r="V292" s="20">
        <v>122547.23999999999</v>
      </c>
      <c r="W292" s="22">
        <v>8335.0400000000009</v>
      </c>
      <c r="X292" s="22">
        <v>13171.24</v>
      </c>
      <c r="Y292" s="22">
        <v>3216.56</v>
      </c>
      <c r="Z292" s="22">
        <v>1602.41</v>
      </c>
      <c r="AA292" s="22">
        <v>32429.84</v>
      </c>
      <c r="AB292" s="22">
        <v>-1965.28</v>
      </c>
      <c r="AC292" s="22"/>
      <c r="AD292" s="41">
        <f>SUM(L292:AC292)</f>
        <v>2691229.04</v>
      </c>
      <c r="AE292" s="22">
        <v>6786.5199999999995</v>
      </c>
      <c r="AF292" s="22">
        <v>16568.5</v>
      </c>
      <c r="AG292" s="22">
        <v>0</v>
      </c>
      <c r="AH292" s="57">
        <f t="shared" si="67"/>
        <v>2714584.06</v>
      </c>
      <c r="AJ292" s="8"/>
    </row>
    <row r="293" spans="1:36" s="9" customFormat="1" ht="18" customHeight="1" outlineLevel="1" collapsed="1" thickBot="1" x14ac:dyDescent="0.3">
      <c r="A293" s="58" t="s">
        <v>747</v>
      </c>
      <c r="B293" s="67"/>
      <c r="C293" s="68"/>
      <c r="D293" s="68"/>
      <c r="E293" s="68"/>
      <c r="F293" s="69"/>
      <c r="G293" s="69"/>
      <c r="H293" s="68"/>
      <c r="I293" s="68"/>
      <c r="J293" s="68"/>
      <c r="K293" s="70">
        <f t="shared" ref="K293:AH293" si="68">SUBTOTAL(9,K291:K292)</f>
        <v>0</v>
      </c>
      <c r="L293" s="70">
        <f t="shared" si="68"/>
        <v>437892.6</v>
      </c>
      <c r="M293" s="70">
        <f t="shared" si="68"/>
        <v>198018.17999999996</v>
      </c>
      <c r="N293" s="70">
        <f t="shared" si="68"/>
        <v>844950.86</v>
      </c>
      <c r="O293" s="70">
        <f t="shared" si="68"/>
        <v>98528.72</v>
      </c>
      <c r="P293" s="70">
        <f t="shared" si="68"/>
        <v>10721.9</v>
      </c>
      <c r="Q293" s="70">
        <f t="shared" si="68"/>
        <v>9668.8500000000022</v>
      </c>
      <c r="R293" s="70">
        <f t="shared" si="68"/>
        <v>29634.369999999995</v>
      </c>
      <c r="S293" s="70">
        <f t="shared" si="68"/>
        <v>47121.470000000008</v>
      </c>
      <c r="T293" s="70">
        <f t="shared" si="68"/>
        <v>101531.06</v>
      </c>
      <c r="U293" s="70">
        <f t="shared" si="68"/>
        <v>733823.97999999986</v>
      </c>
      <c r="V293" s="70">
        <f t="shared" si="68"/>
        <v>122547.23999999999</v>
      </c>
      <c r="W293" s="71">
        <f t="shared" si="68"/>
        <v>8335.0400000000009</v>
      </c>
      <c r="X293" s="71">
        <f t="shared" si="68"/>
        <v>13171.24</v>
      </c>
      <c r="Y293" s="71">
        <f t="shared" si="68"/>
        <v>3216.56</v>
      </c>
      <c r="Z293" s="71">
        <f t="shared" si="68"/>
        <v>1602.41</v>
      </c>
      <c r="AA293" s="71">
        <f t="shared" si="68"/>
        <v>32429.84</v>
      </c>
      <c r="AB293" s="71">
        <f t="shared" si="68"/>
        <v>-1965.28</v>
      </c>
      <c r="AC293" s="71">
        <f t="shared" si="68"/>
        <v>0</v>
      </c>
      <c r="AD293" s="72">
        <f t="shared" si="68"/>
        <v>2691229.04</v>
      </c>
      <c r="AE293" s="71">
        <f t="shared" si="68"/>
        <v>6786.5199999999995</v>
      </c>
      <c r="AF293" s="71">
        <f t="shared" si="68"/>
        <v>16568.5</v>
      </c>
      <c r="AG293" s="71">
        <f t="shared" si="68"/>
        <v>0</v>
      </c>
      <c r="AH293" s="73">
        <f t="shared" si="68"/>
        <v>2714584.06</v>
      </c>
      <c r="AJ293" s="32"/>
    </row>
    <row r="294" spans="1:36" s="9" customFormat="1" ht="18" customHeight="1" thickBot="1" x14ac:dyDescent="0.3">
      <c r="A294" s="59" t="s">
        <v>748</v>
      </c>
      <c r="B294" s="60"/>
      <c r="C294" s="61"/>
      <c r="D294" s="61"/>
      <c r="E294" s="61"/>
      <c r="F294" s="62"/>
      <c r="G294" s="62"/>
      <c r="H294" s="61"/>
      <c r="I294" s="61"/>
      <c r="J294" s="61"/>
      <c r="K294" s="63">
        <f t="shared" ref="K294:AH294" si="69">SUBTOTAL(9,K8:K292)</f>
        <v>0</v>
      </c>
      <c r="L294" s="63">
        <f t="shared" si="69"/>
        <v>89649730.210000023</v>
      </c>
      <c r="M294" s="63">
        <f t="shared" si="69"/>
        <v>44819235.740000017</v>
      </c>
      <c r="N294" s="63">
        <f t="shared" si="69"/>
        <v>186107260.42999995</v>
      </c>
      <c r="O294" s="63">
        <f t="shared" si="69"/>
        <v>21926403.549999997</v>
      </c>
      <c r="P294" s="63">
        <f t="shared" si="69"/>
        <v>1654084.9700000002</v>
      </c>
      <c r="Q294" s="63">
        <f t="shared" si="69"/>
        <v>2645263.2200000011</v>
      </c>
      <c r="R294" s="63">
        <f t="shared" si="69"/>
        <v>11980622.989999996</v>
      </c>
      <c r="S294" s="63">
        <f t="shared" si="69"/>
        <v>7788753.1800000006</v>
      </c>
      <c r="T294" s="63">
        <f t="shared" si="69"/>
        <v>27628934.259999998</v>
      </c>
      <c r="U294" s="63">
        <f t="shared" si="69"/>
        <v>179420465.92999998</v>
      </c>
      <c r="V294" s="63">
        <f t="shared" si="69"/>
        <v>23722126.379999999</v>
      </c>
      <c r="W294" s="64">
        <f t="shared" si="69"/>
        <v>1991268.0700000008</v>
      </c>
      <c r="X294" s="64">
        <f t="shared" si="69"/>
        <v>5119020.9299999988</v>
      </c>
      <c r="Y294" s="64">
        <f t="shared" si="69"/>
        <v>496225.63999999984</v>
      </c>
      <c r="Z294" s="64">
        <f t="shared" si="69"/>
        <v>425578.13999999996</v>
      </c>
      <c r="AA294" s="64">
        <f t="shared" si="69"/>
        <v>10401952.969999999</v>
      </c>
      <c r="AB294" s="64">
        <f t="shared" si="69"/>
        <v>-237062.86999999979</v>
      </c>
      <c r="AC294" s="64">
        <f t="shared" si="69"/>
        <v>0</v>
      </c>
      <c r="AD294" s="65">
        <f t="shared" si="69"/>
        <v>615539863.73999989</v>
      </c>
      <c r="AE294" s="64">
        <f t="shared" si="69"/>
        <v>1552046.7900000005</v>
      </c>
      <c r="AF294" s="64">
        <f t="shared" si="69"/>
        <v>4264882.7300000004</v>
      </c>
      <c r="AG294" s="64">
        <f t="shared" si="69"/>
        <v>538446.64000000025</v>
      </c>
      <c r="AH294" s="66">
        <f t="shared" si="69"/>
        <v>621895239.9000001</v>
      </c>
      <c r="AJ294" s="8"/>
    </row>
    <row r="295" spans="1:36" s="9" customFormat="1" ht="15" x14ac:dyDescent="0.25">
      <c r="A295" s="23"/>
      <c r="B295" s="24"/>
      <c r="C295" s="25"/>
      <c r="D295" s="25"/>
      <c r="E295" s="25"/>
      <c r="F295" s="26"/>
      <c r="G295" s="26"/>
      <c r="H295" s="25"/>
      <c r="I295" s="25"/>
      <c r="J295" s="25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J295" s="29"/>
    </row>
    <row r="296" spans="1:36" x14ac:dyDescent="0.2">
      <c r="C296" s="2"/>
      <c r="D296" s="2"/>
      <c r="E296" s="2"/>
      <c r="H296" s="2"/>
      <c r="I296" s="2"/>
      <c r="J296" s="2"/>
      <c r="O296" s="6"/>
      <c r="P296" s="6"/>
      <c r="Q296" s="2"/>
      <c r="R296" s="2"/>
      <c r="S296" s="2"/>
      <c r="T296" s="2"/>
      <c r="U296" s="2"/>
      <c r="V296" s="2"/>
    </row>
    <row r="297" spans="1:36" x14ac:dyDescent="0.2">
      <c r="C297" s="2"/>
      <c r="D297" s="2"/>
      <c r="E297" s="2"/>
      <c r="H297" s="2"/>
      <c r="I297" s="2"/>
      <c r="J297" s="2"/>
      <c r="O297" s="6"/>
      <c r="P297" s="6"/>
      <c r="Q297" s="2"/>
      <c r="R297" s="2"/>
      <c r="S297" s="2"/>
      <c r="T297" s="2"/>
      <c r="U297" s="2"/>
      <c r="V297" s="2"/>
    </row>
    <row r="298" spans="1:36" x14ac:dyDescent="0.2">
      <c r="C298" s="2"/>
      <c r="D298" s="2"/>
      <c r="E298" s="2"/>
      <c r="H298" s="2"/>
      <c r="I298" s="2"/>
      <c r="J298" s="2"/>
      <c r="O298" s="6"/>
      <c r="P298" s="6"/>
      <c r="Q298" s="2"/>
      <c r="R298" s="2"/>
      <c r="S298" s="2"/>
      <c r="T298" s="2"/>
      <c r="U298" s="2"/>
      <c r="V298" s="2"/>
      <c r="W298" s="30"/>
    </row>
    <row r="299" spans="1:36" x14ac:dyDescent="0.2">
      <c r="C299" s="2"/>
      <c r="D299" s="2"/>
      <c r="E299" s="2"/>
      <c r="H299" s="2"/>
      <c r="I299" s="2"/>
      <c r="J299" s="2"/>
      <c r="O299" s="6"/>
      <c r="P299" s="6"/>
      <c r="Q299" s="2"/>
      <c r="R299" s="2"/>
      <c r="S299" s="2"/>
      <c r="T299" s="2"/>
      <c r="U299" s="2"/>
      <c r="V299" s="2"/>
      <c r="W299" s="30"/>
    </row>
    <row r="300" spans="1:36" x14ac:dyDescent="0.2">
      <c r="C300" s="2"/>
      <c r="D300" s="2"/>
      <c r="E300" s="2"/>
      <c r="H300" s="2"/>
      <c r="I300" s="2"/>
      <c r="J300" s="2"/>
    </row>
    <row r="301" spans="1:36" x14ac:dyDescent="0.2">
      <c r="C301" s="2"/>
      <c r="D301" s="2"/>
      <c r="E301" s="2"/>
      <c r="H301" s="2"/>
      <c r="I301" s="2"/>
      <c r="J301" s="2"/>
    </row>
    <row r="302" spans="1:36" x14ac:dyDescent="0.2">
      <c r="C302" s="2"/>
      <c r="D302" s="2"/>
      <c r="E302" s="2"/>
      <c r="H302" s="2"/>
      <c r="I302" s="2"/>
      <c r="J302" s="2"/>
    </row>
    <row r="303" spans="1:36" x14ac:dyDescent="0.2">
      <c r="C303" s="2"/>
      <c r="D303" s="2"/>
      <c r="E303" s="2"/>
      <c r="H303" s="2"/>
      <c r="I303" s="2"/>
      <c r="J303" s="2"/>
    </row>
    <row r="304" spans="1:36" x14ac:dyDescent="0.2">
      <c r="C304" s="2"/>
      <c r="D304" s="2"/>
      <c r="E304" s="2"/>
      <c r="H304" s="2"/>
      <c r="I304" s="2"/>
      <c r="J304" s="2"/>
    </row>
    <row r="305" spans="1:36" s="1" customFormat="1" x14ac:dyDescent="0.2">
      <c r="A305" s="2"/>
      <c r="B305" s="5"/>
      <c r="C305" s="2"/>
      <c r="D305" s="2"/>
      <c r="E305" s="2"/>
      <c r="F305" s="2"/>
      <c r="G305" s="2"/>
      <c r="H305" s="2"/>
      <c r="I305" s="2"/>
      <c r="J305" s="2"/>
      <c r="W305" s="6"/>
      <c r="X305" s="6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8"/>
    </row>
    <row r="306" spans="1:36" s="1" customFormat="1" x14ac:dyDescent="0.2">
      <c r="A306" s="2"/>
      <c r="B306" s="5"/>
      <c r="C306" s="2"/>
      <c r="D306" s="2"/>
      <c r="E306" s="2"/>
      <c r="F306" s="2"/>
      <c r="G306" s="2"/>
      <c r="H306" s="2"/>
      <c r="I306" s="2"/>
      <c r="J306" s="2"/>
      <c r="W306" s="6"/>
      <c r="X306" s="6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8"/>
    </row>
    <row r="307" spans="1:36" s="1" customFormat="1" x14ac:dyDescent="0.2">
      <c r="A307" s="2"/>
      <c r="B307" s="5"/>
      <c r="C307" s="2"/>
      <c r="D307" s="2"/>
      <c r="E307" s="2"/>
      <c r="F307" s="2"/>
      <c r="G307" s="2"/>
      <c r="H307" s="2"/>
      <c r="I307" s="2"/>
      <c r="J307" s="2"/>
      <c r="W307" s="6"/>
      <c r="X307" s="6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8"/>
    </row>
    <row r="308" spans="1:36" s="1" customFormat="1" x14ac:dyDescent="0.2">
      <c r="A308" s="2"/>
      <c r="B308" s="5"/>
      <c r="C308" s="2"/>
      <c r="D308" s="2"/>
      <c r="E308" s="2"/>
      <c r="F308" s="2"/>
      <c r="G308" s="2"/>
      <c r="H308" s="2"/>
      <c r="I308" s="2"/>
      <c r="J308" s="2"/>
      <c r="W308" s="6"/>
      <c r="X308" s="6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8"/>
    </row>
    <row r="309" spans="1:36" s="1" customFormat="1" x14ac:dyDescent="0.2">
      <c r="A309" s="2"/>
      <c r="B309" s="5"/>
      <c r="C309" s="2"/>
      <c r="D309" s="2"/>
      <c r="E309" s="2"/>
      <c r="F309" s="2"/>
      <c r="G309" s="2"/>
      <c r="H309" s="2"/>
      <c r="I309" s="2"/>
      <c r="J309" s="2"/>
      <c r="W309" s="6"/>
      <c r="X309" s="6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8"/>
    </row>
    <row r="310" spans="1:36" s="1" customFormat="1" x14ac:dyDescent="0.2">
      <c r="A310" s="2"/>
      <c r="B310" s="5"/>
      <c r="C310" s="2"/>
      <c r="D310" s="2"/>
      <c r="E310" s="2"/>
      <c r="F310" s="2"/>
      <c r="G310" s="2"/>
      <c r="H310" s="2"/>
      <c r="I310" s="2"/>
      <c r="J310" s="2"/>
      <c r="W310" s="6"/>
      <c r="X310" s="6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8"/>
    </row>
    <row r="311" spans="1:36" s="1" customFormat="1" x14ac:dyDescent="0.2">
      <c r="A311" s="2"/>
      <c r="B311" s="5"/>
      <c r="C311" s="2"/>
      <c r="D311" s="2"/>
      <c r="E311" s="2"/>
      <c r="F311" s="2"/>
      <c r="G311" s="2"/>
      <c r="H311" s="2"/>
      <c r="I311" s="2"/>
      <c r="J311" s="2"/>
      <c r="W311" s="6"/>
      <c r="X311" s="6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8"/>
    </row>
    <row r="312" spans="1:36" s="1" customFormat="1" x14ac:dyDescent="0.2">
      <c r="A312" s="2"/>
      <c r="B312" s="5"/>
      <c r="C312" s="2"/>
      <c r="D312" s="2"/>
      <c r="E312" s="2"/>
      <c r="F312" s="2"/>
      <c r="G312" s="2"/>
      <c r="H312" s="2"/>
      <c r="I312" s="2"/>
      <c r="J312" s="2"/>
      <c r="W312" s="6"/>
      <c r="X312" s="6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8"/>
    </row>
    <row r="313" spans="1:36" s="1" customFormat="1" x14ac:dyDescent="0.2">
      <c r="A313" s="2"/>
      <c r="B313" s="5"/>
      <c r="C313" s="2"/>
      <c r="D313" s="2"/>
      <c r="E313" s="2"/>
      <c r="F313" s="2"/>
      <c r="G313" s="2"/>
      <c r="H313" s="2"/>
      <c r="I313" s="2"/>
      <c r="J313" s="2"/>
      <c r="W313" s="6"/>
      <c r="X313" s="6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8"/>
    </row>
    <row r="314" spans="1:36" s="1" customFormat="1" x14ac:dyDescent="0.2">
      <c r="A314" s="2"/>
      <c r="B314" s="5"/>
      <c r="C314" s="2"/>
      <c r="D314" s="2"/>
      <c r="E314" s="2"/>
      <c r="F314" s="2"/>
      <c r="G314" s="2"/>
      <c r="H314" s="2"/>
      <c r="I314" s="2"/>
      <c r="J314" s="2"/>
      <c r="W314" s="6"/>
      <c r="X314" s="6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8"/>
    </row>
    <row r="315" spans="1:36" s="1" customFormat="1" x14ac:dyDescent="0.2">
      <c r="A315" s="2"/>
      <c r="B315" s="5"/>
      <c r="C315" s="2"/>
      <c r="D315" s="2"/>
      <c r="E315" s="2"/>
      <c r="F315" s="2"/>
      <c r="G315" s="2"/>
      <c r="H315" s="2"/>
      <c r="I315" s="2"/>
      <c r="J315" s="2"/>
      <c r="W315" s="6"/>
      <c r="X315" s="6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8"/>
    </row>
    <row r="316" spans="1:36" s="1" customFormat="1" x14ac:dyDescent="0.2">
      <c r="A316" s="2"/>
      <c r="B316" s="5"/>
      <c r="C316" s="2"/>
      <c r="D316" s="2"/>
      <c r="E316" s="2"/>
      <c r="F316" s="2"/>
      <c r="G316" s="2"/>
      <c r="H316" s="2"/>
      <c r="I316" s="2"/>
      <c r="J316" s="2"/>
      <c r="W316" s="6"/>
      <c r="X316" s="6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8"/>
    </row>
    <row r="317" spans="1:36" s="1" customFormat="1" x14ac:dyDescent="0.2">
      <c r="A317" s="2"/>
      <c r="B317" s="5"/>
      <c r="C317" s="2"/>
      <c r="D317" s="2"/>
      <c r="E317" s="2"/>
      <c r="F317" s="2"/>
      <c r="G317" s="2"/>
      <c r="H317" s="2"/>
      <c r="I317" s="2"/>
      <c r="J317" s="2"/>
      <c r="W317" s="6"/>
      <c r="X317" s="6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8"/>
    </row>
    <row r="318" spans="1:36" s="1" customFormat="1" x14ac:dyDescent="0.2">
      <c r="A318" s="2"/>
      <c r="B318" s="5"/>
      <c r="C318" s="2"/>
      <c r="D318" s="2"/>
      <c r="E318" s="2"/>
      <c r="F318" s="2"/>
      <c r="G318" s="2"/>
      <c r="H318" s="2"/>
      <c r="I318" s="2"/>
      <c r="J318" s="2"/>
      <c r="W318" s="6"/>
      <c r="X318" s="6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8"/>
    </row>
    <row r="319" spans="1:36" s="1" customFormat="1" x14ac:dyDescent="0.2">
      <c r="A319" s="2"/>
      <c r="B319" s="5"/>
      <c r="C319" s="2"/>
      <c r="D319" s="2"/>
      <c r="E319" s="2"/>
      <c r="F319" s="2"/>
      <c r="G319" s="2"/>
      <c r="H319" s="2"/>
      <c r="I319" s="2"/>
      <c r="J319" s="2"/>
      <c r="W319" s="6"/>
      <c r="X319" s="6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8"/>
    </row>
    <row r="320" spans="1:36" s="1" customFormat="1" x14ac:dyDescent="0.2">
      <c r="A320" s="2"/>
      <c r="B320" s="5"/>
      <c r="C320" s="2"/>
      <c r="D320" s="2"/>
      <c r="E320" s="2"/>
      <c r="F320" s="2"/>
      <c r="G320" s="2"/>
      <c r="H320" s="2"/>
      <c r="I320" s="2"/>
      <c r="J320" s="2"/>
      <c r="W320" s="6"/>
      <c r="X320" s="6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8"/>
    </row>
  </sheetData>
  <mergeCells count="3">
    <mergeCell ref="L5:N5"/>
    <mergeCell ref="O5:V5"/>
    <mergeCell ref="W5:AC5"/>
  </mergeCells>
  <conditionalFormatting sqref="AJ8:AJ294">
    <cfRule type="containsText" dxfId="0" priority="1" operator="containsText" text="false">
      <formula>NOT(ISERROR(SEARCH("false",AJ8)))</formula>
    </cfRule>
  </conditionalFormatting>
  <pageMargins left="0.2" right="0.2" top="0.25" bottom="0.5" header="0.3" footer="0.3"/>
  <pageSetup scale="65" orientation="landscape" r:id="rId1"/>
  <headerFooter>
    <oddHeader>&amp;R&amp;A</oddHeader>
    <oddFooter>&amp;R&amp;POF &amp;N</oddFooter>
  </headerFooter>
  <colBreaks count="1" manualBreakCount="1">
    <brk id="34" max="30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 2015-16 RDA Collections</vt:lpstr>
      <vt:lpstr>'FY 2015-16 RDA Collections'!Print_Area</vt:lpstr>
      <vt:lpstr>'FY 2015-16 RDA Collections'!Print_Titles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Zyss, Franciliza</dc:creator>
  <cp:lastModifiedBy>Zyss, Franciliza</cp:lastModifiedBy>
  <cp:lastPrinted>2017-12-02T19:23:11Z</cp:lastPrinted>
  <dcterms:created xsi:type="dcterms:W3CDTF">2016-07-22T00:49:52Z</dcterms:created>
  <dcterms:modified xsi:type="dcterms:W3CDTF">2019-08-14T16:44:47Z</dcterms:modified>
</cp:coreProperties>
</file>